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20880" windowHeight="12690" activeTab="0"/>
  </bookViews>
  <sheets>
    <sheet name="Feuil1" sheetId="1" r:id="rId1"/>
    <sheet name="Baseline" sheetId="2" r:id="rId2"/>
    <sheet name="High" sheetId="3" r:id="rId3"/>
    <sheet name="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<sst xmlns="http://schemas.openxmlformats.org/spreadsheetml/2006/main" count="1548" uniqueCount="77">
  <si>
    <t>Waste generation in:</t>
  </si>
  <si>
    <t>Region: EU27</t>
  </si>
  <si>
    <t>Year: 2003</t>
  </si>
  <si>
    <t/>
  </si>
  <si>
    <t>Sector</t>
  </si>
  <si>
    <t>Waste category</t>
  </si>
  <si>
    <t>Waste fraction</t>
  </si>
  <si>
    <t>Quantity, dry weight (Million t)</t>
  </si>
  <si>
    <t>Agriculture and fishery</t>
  </si>
  <si>
    <t>Forestry</t>
  </si>
  <si>
    <t>Ressource extraction</t>
  </si>
  <si>
    <t>Food industry</t>
  </si>
  <si>
    <t>Industry</t>
  </si>
  <si>
    <t>Construction</t>
  </si>
  <si>
    <t>Refineries and gas</t>
  </si>
  <si>
    <t>Electricity and heat</t>
  </si>
  <si>
    <t>Service</t>
  </si>
  <si>
    <t>Waste treatment</t>
  </si>
  <si>
    <t>Household</t>
  </si>
  <si>
    <t>All sectors</t>
  </si>
  <si>
    <t>Organic</t>
  </si>
  <si>
    <t>Food waste</t>
  </si>
  <si>
    <t>Food waste to WWT</t>
  </si>
  <si>
    <t>Manure</t>
  </si>
  <si>
    <t>Wood waste</t>
  </si>
  <si>
    <t>Textile</t>
  </si>
  <si>
    <t>Textile waste</t>
  </si>
  <si>
    <t>Paper</t>
  </si>
  <si>
    <t>Paper waste</t>
  </si>
  <si>
    <t>Plastic</t>
  </si>
  <si>
    <t>Plastic waste</t>
  </si>
  <si>
    <t>Glass</t>
  </si>
  <si>
    <t>Glass waste</t>
  </si>
  <si>
    <t>Construction and inert</t>
  </si>
  <si>
    <t>Sand, stone, clay</t>
  </si>
  <si>
    <t>Cement, concrete, asphalt</t>
  </si>
  <si>
    <t>Bricks waste</t>
  </si>
  <si>
    <t>Ash and slag waste</t>
  </si>
  <si>
    <t>Metal ore waste</t>
  </si>
  <si>
    <t>Metal</t>
  </si>
  <si>
    <t>Iron waste</t>
  </si>
  <si>
    <t>Aluminium waste</t>
  </si>
  <si>
    <t>Copper waste</t>
  </si>
  <si>
    <t>Metals nec waste</t>
  </si>
  <si>
    <t>Other materials (non metal)</t>
  </si>
  <si>
    <t>Special fractions</t>
  </si>
  <si>
    <t>Total</t>
  </si>
  <si>
    <t>Prevention</t>
  </si>
  <si>
    <t>Recycling</t>
  </si>
  <si>
    <t>Year: 2010</t>
  </si>
  <si>
    <t>Macro-economic scenario: baseline</t>
  </si>
  <si>
    <t>Waste treatment scenario: Waste prevention</t>
  </si>
  <si>
    <t>Year: 2015</t>
  </si>
  <si>
    <t>Year: 2035</t>
  </si>
  <si>
    <t>Waste treatment scenario: Recycling</t>
  </si>
  <si>
    <t>Treatment</t>
  </si>
  <si>
    <t>Waste treatment scenario: Treatment</t>
  </si>
  <si>
    <t>Macro-economic scenario: High</t>
  </si>
  <si>
    <t>Macro-economic scenario: Baseline</t>
  </si>
  <si>
    <t>Macro-economic scenario: high</t>
  </si>
  <si>
    <t>Macro-economic scenario: low</t>
  </si>
  <si>
    <t>Waste generation</t>
  </si>
  <si>
    <t>Landfill</t>
  </si>
  <si>
    <t>Landfill annual</t>
  </si>
  <si>
    <t>2010 to 2015</t>
  </si>
  <si>
    <t>2015 to 2035</t>
  </si>
  <si>
    <t>Mean 2010 to 2015</t>
  </si>
  <si>
    <t>Mean 2015 to 2035</t>
  </si>
  <si>
    <t>2010 - prévention</t>
  </si>
  <si>
    <t>2010 - recyclage</t>
  </si>
  <si>
    <t>2010 - traitement</t>
  </si>
  <si>
    <t>Baseline</t>
  </si>
  <si>
    <t>High growth</t>
  </si>
  <si>
    <t>Low growth</t>
  </si>
  <si>
    <t>Stock in economy</t>
  </si>
  <si>
    <t>Stock in landfills</t>
  </si>
  <si>
    <t>Waste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</si>
</sst>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Vrai&quot;;&quot;Vrai&quot;;&quot;Faux&quot;"/>
    <numFmt numFmtId="177" formatCode="&quot;Actif&quot;;&quot;Actif&quot;;&quot;Inactif&quot;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Arial"/>
      <family val="0"/>
    </font>
    <font>
      <sz val="5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3" fontId="0" fillId="24" borderId="19" xfId="0" applyNumberFormat="1" applyFill="1" applyBorder="1" applyAlignment="1">
      <alignment/>
    </xf>
    <xf numFmtId="9" fontId="0" fillId="24" borderId="17" xfId="59" applyFont="1" applyFill="1" applyBorder="1" applyAlignment="1">
      <alignment/>
    </xf>
    <xf numFmtId="9" fontId="0" fillId="24" borderId="20" xfId="59" applyFont="1" applyFill="1" applyBorder="1" applyAlignment="1">
      <alignment/>
    </xf>
    <xf numFmtId="9" fontId="0" fillId="24" borderId="18" xfId="59" applyFont="1" applyFill="1" applyBorder="1" applyAlignment="1">
      <alignment/>
    </xf>
    <xf numFmtId="9" fontId="0" fillId="24" borderId="19" xfId="59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24" borderId="16" xfId="0" applyNumberFormat="1" applyFill="1" applyBorder="1" applyAlignment="1">
      <alignment/>
    </xf>
    <xf numFmtId="9" fontId="0" fillId="24" borderId="14" xfId="59" applyFont="1" applyFill="1" applyBorder="1" applyAlignment="1">
      <alignment/>
    </xf>
    <xf numFmtId="9" fontId="0" fillId="24" borderId="0" xfId="59" applyFont="1" applyFill="1" applyBorder="1" applyAlignment="1">
      <alignment/>
    </xf>
    <xf numFmtId="9" fontId="0" fillId="24" borderId="15" xfId="59" applyFont="1" applyFill="1" applyBorder="1" applyAlignment="1">
      <alignment/>
    </xf>
    <xf numFmtId="9" fontId="0" fillId="24" borderId="16" xfId="59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3" fontId="0" fillId="24" borderId="23" xfId="0" applyNumberFormat="1" applyFill="1" applyBorder="1" applyAlignment="1">
      <alignment/>
    </xf>
    <xf numFmtId="9" fontId="0" fillId="24" borderId="21" xfId="59" applyFont="1" applyFill="1" applyBorder="1" applyAlignment="1">
      <alignment/>
    </xf>
    <xf numFmtId="9" fontId="0" fillId="24" borderId="24" xfId="59" applyFont="1" applyFill="1" applyBorder="1" applyAlignment="1">
      <alignment/>
    </xf>
    <xf numFmtId="9" fontId="0" fillId="24" borderId="22" xfId="59" applyFont="1" applyFill="1" applyBorder="1" applyAlignment="1">
      <alignment/>
    </xf>
    <xf numFmtId="9" fontId="0" fillId="24" borderId="23" xfId="59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0" fillId="24" borderId="26" xfId="0" applyFill="1" applyBorder="1" applyAlignment="1">
      <alignment/>
    </xf>
    <xf numFmtId="3" fontId="0" fillId="24" borderId="27" xfId="0" applyNumberFormat="1" applyFill="1" applyBorder="1" applyAlignment="1">
      <alignment/>
    </xf>
    <xf numFmtId="9" fontId="0" fillId="24" borderId="25" xfId="59" applyFont="1" applyFill="1" applyBorder="1" applyAlignment="1">
      <alignment/>
    </xf>
    <xf numFmtId="9" fontId="0" fillId="24" borderId="28" xfId="59" applyFont="1" applyFill="1" applyBorder="1" applyAlignment="1">
      <alignment/>
    </xf>
    <xf numFmtId="9" fontId="0" fillId="24" borderId="26" xfId="59" applyFont="1" applyFill="1" applyBorder="1" applyAlignment="1">
      <alignment/>
    </xf>
    <xf numFmtId="9" fontId="0" fillId="24" borderId="27" xfId="59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3" fontId="0" fillId="24" borderId="31" xfId="0" applyNumberFormat="1" applyFill="1" applyBorder="1" applyAlignment="1">
      <alignment/>
    </xf>
    <xf numFmtId="9" fontId="0" fillId="24" borderId="29" xfId="59" applyFont="1" applyFill="1" applyBorder="1" applyAlignment="1">
      <alignment/>
    </xf>
    <xf numFmtId="9" fontId="0" fillId="24" borderId="32" xfId="59" applyFont="1" applyFill="1" applyBorder="1" applyAlignment="1">
      <alignment/>
    </xf>
    <xf numFmtId="9" fontId="0" fillId="24" borderId="30" xfId="59" applyFont="1" applyFill="1" applyBorder="1" applyAlignment="1">
      <alignment/>
    </xf>
    <xf numFmtId="9" fontId="0" fillId="24" borderId="31" xfId="59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0" fillId="24" borderId="34" xfId="0" applyFill="1" applyBorder="1" applyAlignment="1">
      <alignment/>
    </xf>
    <xf numFmtId="3" fontId="4" fillId="24" borderId="35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3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0" fillId="24" borderId="34" xfId="0" applyNumberFormat="1" applyFill="1" applyBorder="1" applyAlignment="1">
      <alignment/>
    </xf>
    <xf numFmtId="0" fontId="3" fillId="24" borderId="37" xfId="0" applyFont="1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1" fontId="0" fillId="24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9" fontId="0" fillId="0" borderId="0" xfId="59" applyBorder="1" applyAlignment="1">
      <alignment/>
    </xf>
    <xf numFmtId="9" fontId="0" fillId="0" borderId="43" xfId="59" applyBorder="1" applyAlignment="1">
      <alignment/>
    </xf>
    <xf numFmtId="9" fontId="0" fillId="0" borderId="44" xfId="59" applyBorder="1" applyAlignment="1">
      <alignment/>
    </xf>
    <xf numFmtId="9" fontId="0" fillId="0" borderId="45" xfId="59" applyBorder="1" applyAlignment="1">
      <alignment/>
    </xf>
    <xf numFmtId="0" fontId="0" fillId="0" borderId="0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9" fontId="0" fillId="0" borderId="0" xfId="0" applyNumberFormat="1" applyAlignment="1">
      <alignment/>
    </xf>
    <xf numFmtId="9" fontId="0" fillId="0" borderId="0" xfId="59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Waste generated, 2035 (100% = 2003)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Feuil1!$M$7</c:f>
              <c:strCache>
                <c:ptCount val="1"/>
                <c:pt idx="0">
                  <c:v>Low growth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Feuil1!$M$8:$M$10</c:f>
              <c:numCache/>
            </c:numRef>
          </c:val>
        </c:ser>
        <c:ser>
          <c:idx val="1"/>
          <c:order val="1"/>
          <c:tx>
            <c:strRef>
              <c:f>Feuil1!$N$7</c:f>
              <c:strCache>
                <c:ptCount val="1"/>
                <c:pt idx="0">
                  <c:v>Baseline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Feuil1!$N$8:$N$10</c:f>
              <c:numCache/>
            </c:numRef>
          </c:val>
        </c:ser>
        <c:ser>
          <c:idx val="2"/>
          <c:order val="2"/>
          <c:tx>
            <c:strRef>
              <c:f>Feuil1!$O$7</c:f>
              <c:strCache>
                <c:ptCount val="1"/>
                <c:pt idx="0">
                  <c:v>High growth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Feuil1!$O$8:$O$10</c:f>
              <c:numCache/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Stocks in landfills, 2035 (100% = 2003)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Feuil1!$M$7</c:f>
              <c:strCache>
                <c:ptCount val="1"/>
                <c:pt idx="0">
                  <c:v>Low growth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Feuil1!$L$32:$L$34</c:f>
              <c:strCache/>
            </c:strRef>
          </c:cat>
          <c:val>
            <c:numRef>
              <c:f>Feuil1!$M$32:$M$34</c:f>
              <c:numCache/>
            </c:numRef>
          </c:val>
        </c:ser>
        <c:ser>
          <c:idx val="1"/>
          <c:order val="1"/>
          <c:tx>
            <c:strRef>
              <c:f>Feuil1!$N$7</c:f>
              <c:strCache>
                <c:ptCount val="1"/>
                <c:pt idx="0">
                  <c:v>Baseline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Feuil1!$L$32:$L$34</c:f>
              <c:strCache/>
            </c:strRef>
          </c:cat>
          <c:val>
            <c:numRef>
              <c:f>Feuil1!$N$32:$N$34</c:f>
              <c:numCache/>
            </c:numRef>
          </c:val>
        </c:ser>
        <c:ser>
          <c:idx val="2"/>
          <c:order val="2"/>
          <c:tx>
            <c:strRef>
              <c:f>Feuil1!$O$7</c:f>
              <c:strCache>
                <c:ptCount val="1"/>
                <c:pt idx="0">
                  <c:v>High growth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Feuil1!$L$32:$L$34</c:f>
              <c:strCache/>
            </c:strRef>
          </c:cat>
          <c:val>
            <c:numRef>
              <c:f>Feuil1!$O$32:$O$34</c:f>
              <c:numCache/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Low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Feuil1!$L$6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Feuil1!$M$8:$M$10</c:f>
              <c:numCache/>
            </c:numRef>
          </c:val>
        </c:ser>
        <c:ser>
          <c:idx val="1"/>
          <c:order val="1"/>
          <c:tx>
            <c:strRef>
              <c:f>Feuil1!$L$24</c:f>
              <c:strCache>
                <c:ptCount val="1"/>
                <c:pt idx="0">
                  <c:v>Stock in economy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Feuil1!$M$26:$M$28</c:f>
              <c:numCache/>
            </c:numRef>
          </c:val>
        </c:ser>
        <c:ser>
          <c:idx val="2"/>
          <c:order val="2"/>
          <c:tx>
            <c:strRef>
              <c:f>Feuil1!$L$30</c:f>
              <c:strCache>
                <c:ptCount val="1"/>
                <c:pt idx="0">
                  <c:v>Stock in landfills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Feuil1!$M$32:$M$34</c:f>
              <c:numCache/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Beseline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Feuil1!$L$6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Feuil1!$N$8:$N$10</c:f>
              <c:numCache/>
            </c:numRef>
          </c:val>
        </c:ser>
        <c:ser>
          <c:idx val="1"/>
          <c:order val="1"/>
          <c:tx>
            <c:strRef>
              <c:f>Feuil1!$L$24</c:f>
              <c:strCache>
                <c:ptCount val="1"/>
                <c:pt idx="0">
                  <c:v>Stock in economy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Feuil1!$N$26:$N$28</c:f>
              <c:numCache/>
            </c:numRef>
          </c:val>
        </c:ser>
        <c:ser>
          <c:idx val="2"/>
          <c:order val="2"/>
          <c:tx>
            <c:strRef>
              <c:f>Feuil1!$L$30</c:f>
              <c:strCache>
                <c:ptCount val="1"/>
                <c:pt idx="0">
                  <c:v>Stock in landfills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Feuil1!$N$32:$N$34</c:f>
              <c:numCache/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High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Feuil1!$L$6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Feuil1!$O$8:$O$10</c:f>
              <c:numCache/>
            </c:numRef>
          </c:val>
        </c:ser>
        <c:ser>
          <c:idx val="1"/>
          <c:order val="1"/>
          <c:tx>
            <c:strRef>
              <c:f>Feuil1!$L$24</c:f>
              <c:strCache>
                <c:ptCount val="1"/>
                <c:pt idx="0">
                  <c:v>Stock in economy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Feuil1!$O$26:$O$28</c:f>
              <c:numCache/>
            </c:numRef>
          </c:val>
        </c:ser>
        <c:ser>
          <c:idx val="2"/>
          <c:order val="2"/>
          <c:tx>
            <c:strRef>
              <c:f>Feuil1!$L$30</c:f>
              <c:strCache>
                <c:ptCount val="1"/>
                <c:pt idx="0">
                  <c:v>Stock in landfills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Feuil1!$L$8:$L$10</c:f>
              <c:strCache/>
            </c:strRef>
          </c:cat>
          <c:val>
            <c:numRef>
              <c:f>Feuil1!$O$32:$O$34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auto val="1"/>
        <c:lblOffset val="100"/>
        <c:noMultiLvlLbl val="0"/>
      </c:catAx>
      <c:valAx>
        <c:axId val="5576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</xdr:row>
      <xdr:rowOff>180975</xdr:rowOff>
    </xdr:from>
    <xdr:to>
      <xdr:col>23</xdr:col>
      <xdr:colOff>276225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1610975" y="561975"/>
        <a:ext cx="6191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371475</xdr:colOff>
      <xdr:row>24</xdr:row>
      <xdr:rowOff>38100</xdr:rowOff>
    </xdr:from>
    <xdr:to>
      <xdr:col>21</xdr:col>
      <xdr:colOff>457200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11801475" y="4610100"/>
        <a:ext cx="46577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619125</xdr:colOff>
      <xdr:row>4</xdr:row>
      <xdr:rowOff>152400</xdr:rowOff>
    </xdr:from>
    <xdr:to>
      <xdr:col>10</xdr:col>
      <xdr:colOff>171450</xdr:colOff>
      <xdr:row>28</xdr:row>
      <xdr:rowOff>161925</xdr:rowOff>
    </xdr:to>
    <xdr:graphicFrame>
      <xdr:nvGraphicFramePr>
        <xdr:cNvPr id="3" name="Chart 4"/>
        <xdr:cNvGraphicFramePr/>
      </xdr:nvGraphicFramePr>
      <xdr:xfrm>
        <a:off x="619125" y="914400"/>
        <a:ext cx="717232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619125</xdr:colOff>
      <xdr:row>28</xdr:row>
      <xdr:rowOff>152400</xdr:rowOff>
    </xdr:from>
    <xdr:to>
      <xdr:col>10</xdr:col>
      <xdr:colOff>180975</xdr:colOff>
      <xdr:row>49</xdr:row>
      <xdr:rowOff>123825</xdr:rowOff>
    </xdr:to>
    <xdr:graphicFrame>
      <xdr:nvGraphicFramePr>
        <xdr:cNvPr id="4" name="Chart 5"/>
        <xdr:cNvGraphicFramePr/>
      </xdr:nvGraphicFramePr>
      <xdr:xfrm>
        <a:off x="619125" y="5486400"/>
        <a:ext cx="7181850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257175</xdr:colOff>
      <xdr:row>29</xdr:row>
      <xdr:rowOff>28575</xdr:rowOff>
    </xdr:from>
    <xdr:to>
      <xdr:col>18</xdr:col>
      <xdr:colOff>304800</xdr:colOff>
      <xdr:row>49</xdr:row>
      <xdr:rowOff>114300</xdr:rowOff>
    </xdr:to>
    <xdr:graphicFrame>
      <xdr:nvGraphicFramePr>
        <xdr:cNvPr id="5" name="Chart 6"/>
        <xdr:cNvGraphicFramePr/>
      </xdr:nvGraphicFramePr>
      <xdr:xfrm>
        <a:off x="7877175" y="5553075"/>
        <a:ext cx="61436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%20outputs%20-%20sto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aseline"/>
      <sheetName val="High"/>
      <sheetName val="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="75" zoomScaleNormal="75" workbookViewId="0" topLeftCell="A1">
      <selection activeCell="M14" sqref="M14"/>
    </sheetView>
  </sheetViews>
  <sheetFormatPr defaultColWidth="11.421875" defaultRowHeight="15"/>
  <sheetData>
    <row r="4" ht="15">
      <c r="B4" t="str">
        <f>Baseline!D9</f>
        <v>Quantity, dry weight (Million t)</v>
      </c>
    </row>
    <row r="6" spans="1:12" ht="15">
      <c r="A6" t="s">
        <v>61</v>
      </c>
      <c r="C6">
        <v>2003</v>
      </c>
      <c r="D6">
        <v>2010</v>
      </c>
      <c r="E6">
        <v>2015</v>
      </c>
      <c r="F6">
        <v>2035</v>
      </c>
      <c r="H6">
        <v>2010</v>
      </c>
      <c r="I6">
        <v>2015</v>
      </c>
      <c r="J6">
        <v>2035</v>
      </c>
      <c r="L6" t="s">
        <v>76</v>
      </c>
    </row>
    <row r="7" spans="2:15" ht="15">
      <c r="B7" s="72" t="s">
        <v>71</v>
      </c>
      <c r="C7" s="82">
        <f>Baseline!D29</f>
        <v>4903.744083373864</v>
      </c>
      <c r="D7" s="75"/>
      <c r="E7" s="75"/>
      <c r="F7" s="75"/>
      <c r="G7" s="75"/>
      <c r="H7" s="75"/>
      <c r="I7" s="75"/>
      <c r="J7" s="76"/>
      <c r="L7">
        <v>2035</v>
      </c>
      <c r="M7" t="s">
        <v>73</v>
      </c>
      <c r="N7" t="s">
        <v>71</v>
      </c>
      <c r="O7" t="s">
        <v>72</v>
      </c>
    </row>
    <row r="8" spans="2:15" ht="15">
      <c r="B8" s="73" t="s">
        <v>47</v>
      </c>
      <c r="C8" s="83">
        <f>C7</f>
        <v>4903.744083373864</v>
      </c>
      <c r="D8" s="83">
        <f>Baseline!D57</f>
        <v>5545.000323530972</v>
      </c>
      <c r="E8" s="83">
        <f>Baseline!D85</f>
        <v>5693.068532754996</v>
      </c>
      <c r="F8" s="83">
        <f>Baseline!D113</f>
        <v>7626.9144300799835</v>
      </c>
      <c r="G8" s="81"/>
      <c r="H8" s="77">
        <f>D8/$C8</f>
        <v>1.1307687002531976</v>
      </c>
      <c r="I8" s="77">
        <f>E8/$C8</f>
        <v>1.1609636302304878</v>
      </c>
      <c r="J8" s="78">
        <f>F8/$C8</f>
        <v>1.5553247274748747</v>
      </c>
      <c r="L8" t="s">
        <v>47</v>
      </c>
      <c r="M8" s="86">
        <f>J16</f>
        <v>1.4620203868124666</v>
      </c>
      <c r="N8" s="86">
        <f>J8</f>
        <v>1.5553247274748747</v>
      </c>
      <c r="O8" s="86">
        <f>J12</f>
        <v>1.6785824787518557</v>
      </c>
    </row>
    <row r="9" spans="2:15" ht="15">
      <c r="B9" s="73" t="s">
        <v>48</v>
      </c>
      <c r="C9" s="83">
        <f>C7</f>
        <v>4903.744083373864</v>
      </c>
      <c r="D9" s="83">
        <f>Baseline!T57</f>
        <v>5473.506646468532</v>
      </c>
      <c r="E9" s="83">
        <f>Baseline!T85</f>
        <v>6069.669102662139</v>
      </c>
      <c r="F9" s="83">
        <f>Baseline!T113</f>
        <v>9215.404074489883</v>
      </c>
      <c r="G9" s="81"/>
      <c r="H9" s="77">
        <f>D9/$C9</f>
        <v>1.1161892940185127</v>
      </c>
      <c r="I9" s="77">
        <f>E9/$C9</f>
        <v>1.2377622077060144</v>
      </c>
      <c r="J9" s="78">
        <f>F9/$C9</f>
        <v>1.8792587699946854</v>
      </c>
      <c r="L9" t="s">
        <v>48</v>
      </c>
      <c r="M9" s="86">
        <f>J17</f>
        <v>1.758728911667813</v>
      </c>
      <c r="N9" s="86">
        <f>J9</f>
        <v>1.8792587699946854</v>
      </c>
      <c r="O9" s="86">
        <f>J13</f>
        <v>2.032436188159775</v>
      </c>
    </row>
    <row r="10" spans="2:15" ht="15">
      <c r="B10" s="74" t="s">
        <v>55</v>
      </c>
      <c r="C10" s="84">
        <f>C7</f>
        <v>4903.744083373864</v>
      </c>
      <c r="D10" s="84">
        <f>Baseline!AJ57</f>
        <v>5427.926982812895</v>
      </c>
      <c r="E10" s="84">
        <f>Baseline!AJ85</f>
        <v>5994.694285280914</v>
      </c>
      <c r="F10" s="84">
        <f>Baseline!AJ113</f>
        <v>8241.692338042682</v>
      </c>
      <c r="G10" s="85"/>
      <c r="H10" s="79">
        <f>D10/$C10</f>
        <v>1.1068944240414733</v>
      </c>
      <c r="I10" s="79">
        <f>E10/$C10</f>
        <v>1.222472907100906</v>
      </c>
      <c r="J10" s="80">
        <f>F10/$C10</f>
        <v>1.6806938123027517</v>
      </c>
      <c r="L10" t="s">
        <v>55</v>
      </c>
      <c r="M10" s="86">
        <f>J18</f>
        <v>1.577141439868196</v>
      </c>
      <c r="N10" s="86">
        <f>J10</f>
        <v>1.6806938123027517</v>
      </c>
      <c r="O10" s="86">
        <f>J14</f>
        <v>1.8141031371205314</v>
      </c>
    </row>
    <row r="11" spans="2:10" ht="15">
      <c r="B11" s="72" t="s">
        <v>72</v>
      </c>
      <c r="C11" s="82">
        <f>High!D29</f>
        <v>4903.744083373864</v>
      </c>
      <c r="D11" s="75"/>
      <c r="E11" s="75"/>
      <c r="F11" s="75"/>
      <c r="G11" s="75"/>
      <c r="H11" s="75"/>
      <c r="I11" s="75"/>
      <c r="J11" s="76"/>
    </row>
    <row r="12" spans="2:10" ht="15">
      <c r="B12" s="73" t="s">
        <v>47</v>
      </c>
      <c r="C12" s="83">
        <f>C11</f>
        <v>4903.744083373864</v>
      </c>
      <c r="D12" s="83">
        <f>High!D57</f>
        <v>5348.686515684486</v>
      </c>
      <c r="E12" s="83">
        <f>High!D85</f>
        <v>5829.400584561083</v>
      </c>
      <c r="F12" s="83">
        <f>High!D113</f>
        <v>8231.338898634447</v>
      </c>
      <c r="G12" s="81"/>
      <c r="H12" s="77">
        <f>D12/$C12</f>
        <v>1.09073524734278</v>
      </c>
      <c r="I12" s="77">
        <f>E12/$C12</f>
        <v>1.1887652547623062</v>
      </c>
      <c r="J12" s="78">
        <f>F12/$C12</f>
        <v>1.6785824787518557</v>
      </c>
    </row>
    <row r="13" spans="2:10" ht="15">
      <c r="B13" s="73" t="s">
        <v>48</v>
      </c>
      <c r="C13" s="83">
        <f>C11</f>
        <v>4903.744083373864</v>
      </c>
      <c r="D13" s="83">
        <f>High!T57</f>
        <v>5545.000323530972</v>
      </c>
      <c r="E13" s="83">
        <f>High!T85</f>
        <v>6217.962668746419</v>
      </c>
      <c r="F13" s="83">
        <f>High!T113</f>
        <v>9966.546932523426</v>
      </c>
      <c r="G13" s="81"/>
      <c r="H13" s="77">
        <f>D13/$C13</f>
        <v>1.1307687002531976</v>
      </c>
      <c r="I13" s="77">
        <f>E13/$C13</f>
        <v>1.2680030937642954</v>
      </c>
      <c r="J13" s="78">
        <f>F13/$C13</f>
        <v>2.032436188159775</v>
      </c>
    </row>
    <row r="14" spans="2:10" ht="15">
      <c r="B14" s="74" t="s">
        <v>55</v>
      </c>
      <c r="C14" s="84">
        <f>C11</f>
        <v>4903.744083373864</v>
      </c>
      <c r="D14" s="84">
        <f>High!AJ57</f>
        <v>5498.101481880445</v>
      </c>
      <c r="E14" s="84">
        <f>High!AJ85</f>
        <v>6140.956069658125</v>
      </c>
      <c r="F14" s="84">
        <f>High!AJ113</f>
        <v>8895.89752528477</v>
      </c>
      <c r="G14" s="85"/>
      <c r="H14" s="79">
        <f>D14/$C14</f>
        <v>1.121204815830775</v>
      </c>
      <c r="I14" s="79">
        <f>E14/$C14</f>
        <v>1.2522994604222977</v>
      </c>
      <c r="J14" s="80">
        <f>F14/$C14</f>
        <v>1.8141031371205314</v>
      </c>
    </row>
    <row r="15" spans="2:10" ht="15">
      <c r="B15" s="72" t="s">
        <v>73</v>
      </c>
      <c r="C15" s="82">
        <f>Low!D29</f>
        <v>4903.744083373864</v>
      </c>
      <c r="D15" s="75"/>
      <c r="E15" s="75"/>
      <c r="F15" s="75"/>
      <c r="G15" s="75"/>
      <c r="H15" s="75"/>
      <c r="I15" s="75"/>
      <c r="J15" s="76"/>
    </row>
    <row r="16" spans="2:10" ht="15">
      <c r="B16" s="73" t="s">
        <v>47</v>
      </c>
      <c r="C16" s="83">
        <f>C15</f>
        <v>4903.744083373864</v>
      </c>
      <c r="D16" s="83">
        <f>Low!D57</f>
        <v>5250.883943027107</v>
      </c>
      <c r="E16" s="83">
        <f>Low!D85</f>
        <v>5607.38061157825</v>
      </c>
      <c r="F16" s="83">
        <f>Low!D113</f>
        <v>7169.373821603601</v>
      </c>
      <c r="G16" s="81"/>
      <c r="H16" s="77">
        <f>D16/$C16</f>
        <v>1.0707907781791102</v>
      </c>
      <c r="I16" s="77">
        <f>E16/$C16</f>
        <v>1.1434896512218213</v>
      </c>
      <c r="J16" s="78">
        <f>F16/$C16</f>
        <v>1.4620203868124666</v>
      </c>
    </row>
    <row r="17" spans="2:10" ht="15">
      <c r="B17" s="73" t="s">
        <v>48</v>
      </c>
      <c r="C17" s="83">
        <f>C15</f>
        <v>4903.744083373864</v>
      </c>
      <c r="D17" s="83">
        <f>Low!T57</f>
        <v>5449.933084145805</v>
      </c>
      <c r="E17" s="83">
        <f>Low!T85</f>
        <v>5983.210635502222</v>
      </c>
      <c r="F17" s="83">
        <f>Low!T113</f>
        <v>8624.356494849593</v>
      </c>
      <c r="G17" s="81"/>
      <c r="H17" s="77">
        <f>D17/$C17</f>
        <v>1.1113820361514775</v>
      </c>
      <c r="I17" s="77">
        <f>E17/$C17</f>
        <v>1.2201310944811106</v>
      </c>
      <c r="J17" s="78">
        <f>F17/$C17</f>
        <v>1.758728911667813</v>
      </c>
    </row>
    <row r="18" spans="2:10" ht="15">
      <c r="B18" s="74" t="s">
        <v>55</v>
      </c>
      <c r="C18" s="84">
        <f>C15</f>
        <v>4903.744083373864</v>
      </c>
      <c r="D18" s="84">
        <f>Low!AJ57</f>
        <v>4747.41664178462</v>
      </c>
      <c r="E18" s="84">
        <f>Low!AJ85</f>
        <v>5901.906800457839</v>
      </c>
      <c r="F18" s="84">
        <f>Low!AJ113</f>
        <v>7733.8980043974025</v>
      </c>
      <c r="G18" s="85"/>
      <c r="H18" s="79">
        <f>D18/$C18</f>
        <v>0.9681207993461013</v>
      </c>
      <c r="I18" s="79">
        <f>E18/$C18</f>
        <v>1.2035511438021909</v>
      </c>
      <c r="J18" s="80">
        <f>F18/$C18</f>
        <v>1.577141439868196</v>
      </c>
    </row>
    <row r="24" ht="15">
      <c r="L24" t="s">
        <v>74</v>
      </c>
    </row>
    <row r="25" spans="12:15" ht="15">
      <c r="L25">
        <v>2035</v>
      </c>
      <c r="M25" t="s">
        <v>73</v>
      </c>
      <c r="N25" t="s">
        <v>71</v>
      </c>
      <c r="O25" t="s">
        <v>72</v>
      </c>
    </row>
    <row r="26" spans="12:15" ht="15">
      <c r="L26" t="s">
        <v>47</v>
      </c>
      <c r="M26" s="87">
        <v>1.345354575608583</v>
      </c>
      <c r="N26" s="87">
        <v>1.4026148020725777</v>
      </c>
      <c r="O26" s="87">
        <v>1.4662358604997232</v>
      </c>
    </row>
    <row r="27" spans="12:15" ht="15">
      <c r="L27" t="s">
        <v>48</v>
      </c>
      <c r="M27" s="87">
        <v>1.822270656768435</v>
      </c>
      <c r="N27" s="87">
        <v>1.9128891501800847</v>
      </c>
      <c r="O27" s="87">
        <v>2.013171023542668</v>
      </c>
    </row>
    <row r="28" spans="12:15" ht="15">
      <c r="L28" t="s">
        <v>55</v>
      </c>
      <c r="M28" s="87">
        <v>1.5077069663480163</v>
      </c>
      <c r="N28" s="87">
        <v>1.57617108222099</v>
      </c>
      <c r="O28" s="87">
        <v>1.6468924080891711</v>
      </c>
    </row>
    <row r="30" ht="15">
      <c r="L30" t="s">
        <v>75</v>
      </c>
    </row>
    <row r="31" spans="12:15" ht="15">
      <c r="L31">
        <v>2035</v>
      </c>
      <c r="M31" t="s">
        <v>73</v>
      </c>
      <c r="N31" t="s">
        <v>71</v>
      </c>
      <c r="O31" t="s">
        <v>72</v>
      </c>
    </row>
    <row r="32" spans="12:15" ht="15">
      <c r="L32" t="s">
        <v>47</v>
      </c>
      <c r="M32" s="87">
        <v>1.6939704822195412</v>
      </c>
      <c r="N32" s="87">
        <v>1.757677777643684</v>
      </c>
      <c r="O32" s="87">
        <v>1.8126835016310308</v>
      </c>
    </row>
    <row r="33" spans="12:15" ht="15">
      <c r="L33" t="s">
        <v>48</v>
      </c>
      <c r="M33" s="87">
        <v>1.7618589826004991</v>
      </c>
      <c r="N33" s="87">
        <v>1.807858669669567</v>
      </c>
      <c r="O33" s="87">
        <v>1.8618427583446435</v>
      </c>
    </row>
    <row r="34" spans="12:15" ht="15">
      <c r="L34" t="s">
        <v>55</v>
      </c>
      <c r="M34" s="87">
        <v>1.7719647703857688</v>
      </c>
      <c r="N34" s="87">
        <v>1.8409120415533853</v>
      </c>
      <c r="O34" s="87">
        <v>1.8975939667653074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4"/>
  <sheetViews>
    <sheetView zoomScale="60" zoomScaleNormal="60" zoomScalePageLayoutView="0" workbookViewId="0" topLeftCell="W67">
      <selection activeCell="F59" sqref="F59"/>
    </sheetView>
  </sheetViews>
  <sheetFormatPr defaultColWidth="11.421875" defaultRowHeight="15"/>
  <cols>
    <col min="1" max="1" width="4.28125" style="1" customWidth="1"/>
    <col min="2" max="2" width="23.28125" style="1" customWidth="1"/>
    <col min="3" max="3" width="27.00390625" style="1" customWidth="1"/>
    <col min="4" max="4" width="20.00390625" style="1" customWidth="1"/>
    <col min="5" max="5" width="13.8515625" style="1" customWidth="1"/>
    <col min="6" max="6" width="9.140625" style="1" customWidth="1"/>
    <col min="7" max="7" width="11.421875" style="1" customWidth="1"/>
    <col min="8" max="9" width="9.140625" style="1" customWidth="1"/>
    <col min="10" max="10" width="13.7109375" style="1" customWidth="1"/>
    <col min="11" max="11" width="11.8515625" style="1" customWidth="1"/>
    <col min="12" max="13" width="9.140625" style="1" customWidth="1"/>
    <col min="14" max="14" width="10.140625" style="1" customWidth="1"/>
    <col min="15" max="15" width="11.8515625" style="1" customWidth="1"/>
    <col min="16" max="16" width="11.421875" style="1" customWidth="1"/>
    <col min="17" max="17" width="4.8515625" style="1" customWidth="1"/>
    <col min="18" max="18" width="20.421875" style="1" customWidth="1"/>
    <col min="19" max="19" width="26.421875" style="1" customWidth="1"/>
    <col min="20" max="20" width="19.140625" style="1" customWidth="1"/>
    <col min="21" max="32" width="13.28125" style="1" customWidth="1"/>
    <col min="33" max="33" width="3.8515625" style="1" customWidth="1"/>
    <col min="34" max="34" width="16.28125" style="1" customWidth="1"/>
    <col min="35" max="35" width="18.57421875" style="1" customWidth="1"/>
    <col min="36" max="36" width="12.8515625" style="1" customWidth="1"/>
    <col min="37" max="16384" width="9.140625" style="1" customWidth="1"/>
  </cols>
  <sheetData>
    <row r="2" spans="1:256" s="63" customFormat="1" ht="15">
      <c r="A2" s="64"/>
      <c r="B2" s="65">
        <v>2003</v>
      </c>
      <c r="Q2" s="6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" ht="15">
      <c r="A3" s="63"/>
      <c r="B3" s="60" t="s">
        <v>0</v>
      </c>
      <c r="Q3" s="63"/>
    </row>
    <row r="4" spans="1:17" ht="15">
      <c r="A4" s="63"/>
      <c r="B4" s="61" t="s">
        <v>1</v>
      </c>
      <c r="Q4" s="63"/>
    </row>
    <row r="5" spans="1:17" ht="15">
      <c r="A5" s="63"/>
      <c r="B5" s="62" t="s">
        <v>2</v>
      </c>
      <c r="Q5" s="63"/>
    </row>
    <row r="6" spans="1:17" ht="15">
      <c r="A6" s="63"/>
      <c r="B6" s="2" t="s">
        <v>3</v>
      </c>
      <c r="Q6" s="63"/>
    </row>
    <row r="7" spans="1:17" ht="15.75" thickBot="1">
      <c r="A7" s="63"/>
      <c r="B7" s="2" t="s">
        <v>3</v>
      </c>
      <c r="Q7" s="63"/>
    </row>
    <row r="8" spans="1:17" ht="15">
      <c r="A8" s="63"/>
      <c r="B8" s="3"/>
      <c r="C8" s="4"/>
      <c r="D8" s="5"/>
      <c r="E8" s="6"/>
      <c r="F8" s="7"/>
      <c r="G8" s="7"/>
      <c r="H8" s="8"/>
      <c r="I8" s="7"/>
      <c r="J8" s="8" t="s">
        <v>4</v>
      </c>
      <c r="K8" s="7"/>
      <c r="L8" s="7"/>
      <c r="M8" s="7"/>
      <c r="N8" s="7"/>
      <c r="O8" s="4"/>
      <c r="P8" s="5"/>
      <c r="Q8" s="63"/>
    </row>
    <row r="9" spans="1:17" ht="39">
      <c r="A9" s="63"/>
      <c r="B9" s="9" t="s">
        <v>5</v>
      </c>
      <c r="C9" s="10" t="s">
        <v>6</v>
      </c>
      <c r="D9" s="11" t="s">
        <v>7</v>
      </c>
      <c r="E9" s="12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63"/>
    </row>
    <row r="10" spans="1:17" ht="15">
      <c r="A10" s="63"/>
      <c r="B10" s="16" t="s">
        <v>20</v>
      </c>
      <c r="C10" s="17" t="s">
        <v>21</v>
      </c>
      <c r="D10" s="18">
        <v>525.8808223691983</v>
      </c>
      <c r="E10" s="19">
        <v>0.03870147498417251</v>
      </c>
      <c r="F10" s="20">
        <v>0.0011358961562290978</v>
      </c>
      <c r="G10" s="20">
        <v>8.156777597075118E-05</v>
      </c>
      <c r="H10" s="20">
        <v>0.3172473177867076</v>
      </c>
      <c r="I10" s="20">
        <v>0.026233781917322285</v>
      </c>
      <c r="J10" s="20">
        <v>0.002473530977662695</v>
      </c>
      <c r="K10" s="20">
        <v>0.0003635954435215331</v>
      </c>
      <c r="L10" s="20">
        <v>0.0023102784701708847</v>
      </c>
      <c r="M10" s="20">
        <v>0.10950189773306858</v>
      </c>
      <c r="N10" s="20">
        <v>0.005679618507986845</v>
      </c>
      <c r="O10" s="21">
        <v>0.4962710402471872</v>
      </c>
      <c r="P10" s="22">
        <v>1</v>
      </c>
      <c r="Q10" s="63"/>
    </row>
    <row r="11" spans="1:17" ht="15">
      <c r="A11" s="63"/>
      <c r="B11" s="9"/>
      <c r="C11" s="23" t="s">
        <v>22</v>
      </c>
      <c r="D11" s="24">
        <v>4.361269426339565</v>
      </c>
      <c r="E11" s="25">
        <v>0.002520510399411383</v>
      </c>
      <c r="F11" s="26">
        <v>0.0017092823487218553</v>
      </c>
      <c r="G11" s="26">
        <v>0.0001190998034398988</v>
      </c>
      <c r="H11" s="26">
        <v>0.010646892983665026</v>
      </c>
      <c r="I11" s="26">
        <v>0.024126246412198696</v>
      </c>
      <c r="J11" s="26">
        <v>0.0033461621752260326</v>
      </c>
      <c r="K11" s="26">
        <v>0.0005489702160302637</v>
      </c>
      <c r="L11" s="26">
        <v>0.0037600690233950277</v>
      </c>
      <c r="M11" s="26">
        <v>0.17959159531628685</v>
      </c>
      <c r="N11" s="26">
        <v>0.0007544095327560687</v>
      </c>
      <c r="O11" s="27">
        <v>0.772876761788869</v>
      </c>
      <c r="P11" s="28">
        <v>1</v>
      </c>
      <c r="Q11" s="63"/>
    </row>
    <row r="12" spans="1:17" ht="15">
      <c r="A12" s="63"/>
      <c r="B12" s="29"/>
      <c r="C12" s="23" t="s">
        <v>23</v>
      </c>
      <c r="D12" s="24">
        <v>156.81707090154373</v>
      </c>
      <c r="E12" s="25">
        <v>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0</v>
      </c>
      <c r="P12" s="28">
        <v>1</v>
      </c>
      <c r="Q12" s="63"/>
    </row>
    <row r="13" spans="1:17" ht="15">
      <c r="A13" s="63"/>
      <c r="B13" s="30"/>
      <c r="C13" s="31" t="s">
        <v>24</v>
      </c>
      <c r="D13" s="32">
        <v>81.98985782539933</v>
      </c>
      <c r="E13" s="33">
        <v>0.012535901428074588</v>
      </c>
      <c r="F13" s="34">
        <v>0.12438142236462299</v>
      </c>
      <c r="G13" s="34">
        <v>0.006552617476190811</v>
      </c>
      <c r="H13" s="34">
        <v>0.019367415692073633</v>
      </c>
      <c r="I13" s="34">
        <v>0.2516228635226528</v>
      </c>
      <c r="J13" s="34">
        <v>0.20899104641275296</v>
      </c>
      <c r="K13" s="34">
        <v>0.0005387560307460343</v>
      </c>
      <c r="L13" s="34">
        <v>0.11321922105970478</v>
      </c>
      <c r="M13" s="34">
        <v>0.08700977887218189</v>
      </c>
      <c r="N13" s="34">
        <v>0.017849187728267307</v>
      </c>
      <c r="O13" s="35">
        <v>0.157931789412732</v>
      </c>
      <c r="P13" s="36">
        <v>0.9999999999999997</v>
      </c>
      <c r="Q13" s="63"/>
    </row>
    <row r="14" spans="1:17" ht="15">
      <c r="A14" s="63"/>
      <c r="B14" s="37" t="s">
        <v>25</v>
      </c>
      <c r="C14" s="38" t="s">
        <v>26</v>
      </c>
      <c r="D14" s="39">
        <v>18.225622888624965</v>
      </c>
      <c r="E14" s="40">
        <v>0.005429183228670069</v>
      </c>
      <c r="F14" s="41">
        <v>0.0003002889292981619</v>
      </c>
      <c r="G14" s="41">
        <v>0.0014717651608989182</v>
      </c>
      <c r="H14" s="41">
        <v>0.009881729726716684</v>
      </c>
      <c r="I14" s="41">
        <v>0.15912815643006878</v>
      </c>
      <c r="J14" s="41">
        <v>0.018166087442695825</v>
      </c>
      <c r="K14" s="41">
        <v>0.0004324311788741056</v>
      </c>
      <c r="L14" s="41">
        <v>0.0007119148132815823</v>
      </c>
      <c r="M14" s="41">
        <v>0.10914344708561013</v>
      </c>
      <c r="N14" s="41">
        <v>0.016782093188028233</v>
      </c>
      <c r="O14" s="42">
        <v>0.6785529028158579</v>
      </c>
      <c r="P14" s="43">
        <v>1.0000000000000004</v>
      </c>
      <c r="Q14" s="63"/>
    </row>
    <row r="15" spans="1:17" ht="15">
      <c r="A15" s="63"/>
      <c r="B15" s="9" t="s">
        <v>27</v>
      </c>
      <c r="C15" s="23" t="s">
        <v>28</v>
      </c>
      <c r="D15" s="24">
        <v>113.00942676641581</v>
      </c>
      <c r="E15" s="25">
        <v>0.004421882596132049</v>
      </c>
      <c r="F15" s="26">
        <v>0.0007711214200330725</v>
      </c>
      <c r="G15" s="26">
        <v>0.0018477744991046892</v>
      </c>
      <c r="H15" s="26">
        <v>0.07624447515864194</v>
      </c>
      <c r="I15" s="26">
        <v>0.2728171792030797</v>
      </c>
      <c r="J15" s="26">
        <v>0.011191761265557331</v>
      </c>
      <c r="K15" s="26">
        <v>0.00214231220707179</v>
      </c>
      <c r="L15" s="26">
        <v>0.0014437188608837444</v>
      </c>
      <c r="M15" s="26">
        <v>0.3918308430185618</v>
      </c>
      <c r="N15" s="26">
        <v>0.03292735324122322</v>
      </c>
      <c r="O15" s="27">
        <v>0.20436157852971062</v>
      </c>
      <c r="P15" s="28">
        <v>0.9999999999999999</v>
      </c>
      <c r="Q15" s="63"/>
    </row>
    <row r="16" spans="1:17" ht="15">
      <c r="A16" s="63"/>
      <c r="B16" s="37" t="s">
        <v>29</v>
      </c>
      <c r="C16" s="38" t="s">
        <v>30</v>
      </c>
      <c r="D16" s="39">
        <v>166.73395873585073</v>
      </c>
      <c r="E16" s="40">
        <v>0.015247302647417646</v>
      </c>
      <c r="F16" s="41">
        <v>0.0007933151903948198</v>
      </c>
      <c r="G16" s="41">
        <v>0.004496054264446683</v>
      </c>
      <c r="H16" s="41">
        <v>0.07805685881053735</v>
      </c>
      <c r="I16" s="41">
        <v>0.239725084625613</v>
      </c>
      <c r="J16" s="41">
        <v>0.2426753030827723</v>
      </c>
      <c r="K16" s="41">
        <v>0.011877976904236396</v>
      </c>
      <c r="L16" s="41">
        <v>0.0012119570897427079</v>
      </c>
      <c r="M16" s="41">
        <v>0.18911781461202304</v>
      </c>
      <c r="N16" s="41">
        <v>0.025913654934609887</v>
      </c>
      <c r="O16" s="42">
        <v>0.19088467783820623</v>
      </c>
      <c r="P16" s="43">
        <v>1.0000000000000002</v>
      </c>
      <c r="Q16" s="63"/>
    </row>
    <row r="17" spans="1:17" ht="15">
      <c r="A17" s="63"/>
      <c r="B17" s="9" t="s">
        <v>31</v>
      </c>
      <c r="C17" s="23" t="s">
        <v>32</v>
      </c>
      <c r="D17" s="24">
        <v>60.45073110026115</v>
      </c>
      <c r="E17" s="25">
        <v>0.022513170653789823</v>
      </c>
      <c r="F17" s="26">
        <v>0.0001880636992418836</v>
      </c>
      <c r="G17" s="26">
        <v>0.02061184049889142</v>
      </c>
      <c r="H17" s="26">
        <v>0.27454322114279106</v>
      </c>
      <c r="I17" s="26">
        <v>0.21944898273108845</v>
      </c>
      <c r="J17" s="26">
        <v>0.2296168814765285</v>
      </c>
      <c r="K17" s="26">
        <v>0.0038488885273273744</v>
      </c>
      <c r="L17" s="26">
        <v>0.0016768922776536107</v>
      </c>
      <c r="M17" s="26">
        <v>0.11667969210662385</v>
      </c>
      <c r="N17" s="26">
        <v>0.06238439741425396</v>
      </c>
      <c r="O17" s="27">
        <v>0.04848796947181007</v>
      </c>
      <c r="P17" s="28">
        <v>1</v>
      </c>
      <c r="Q17" s="63"/>
    </row>
    <row r="18" spans="1:17" ht="15">
      <c r="A18" s="63"/>
      <c r="B18" s="16" t="s">
        <v>33</v>
      </c>
      <c r="C18" s="44" t="s">
        <v>34</v>
      </c>
      <c r="D18" s="18">
        <v>1657.2206198108606</v>
      </c>
      <c r="E18" s="19">
        <v>0.010535896581168713</v>
      </c>
      <c r="F18" s="20">
        <v>0.0003228834086149672</v>
      </c>
      <c r="G18" s="20">
        <v>0.055551209421876725</v>
      </c>
      <c r="H18" s="20">
        <v>0.014149694053342684</v>
      </c>
      <c r="I18" s="20">
        <v>0.23023499101808226</v>
      </c>
      <c r="J18" s="20">
        <v>0.504528129941184</v>
      </c>
      <c r="K18" s="20">
        <v>0.0011944191730849265</v>
      </c>
      <c r="L18" s="20">
        <v>0.0029040596150371857</v>
      </c>
      <c r="M18" s="20">
        <v>0.10414882546472574</v>
      </c>
      <c r="N18" s="20">
        <v>0.06113656560583539</v>
      </c>
      <c r="O18" s="21">
        <v>0.015293325717047064</v>
      </c>
      <c r="P18" s="22">
        <v>0.9999999999999996</v>
      </c>
      <c r="Q18" s="63"/>
    </row>
    <row r="19" spans="1:17" ht="15">
      <c r="A19" s="63"/>
      <c r="B19" s="9"/>
      <c r="C19" s="45" t="s">
        <v>35</v>
      </c>
      <c r="D19" s="24">
        <v>565.6638993117862</v>
      </c>
      <c r="E19" s="25">
        <v>0.003834771427185493</v>
      </c>
      <c r="F19" s="26">
        <v>9.040232052736964E-05</v>
      </c>
      <c r="G19" s="26">
        <v>0.0018976144106258135</v>
      </c>
      <c r="H19" s="26">
        <v>0.024897145447065984</v>
      </c>
      <c r="I19" s="26">
        <v>0.09556804690670627</v>
      </c>
      <c r="J19" s="26">
        <v>0.7548239960078208</v>
      </c>
      <c r="K19" s="26">
        <v>0.0004846314462979865</v>
      </c>
      <c r="L19" s="26">
        <v>0.0005667245730468014</v>
      </c>
      <c r="M19" s="26">
        <v>0.04865363716078393</v>
      </c>
      <c r="N19" s="26">
        <v>0.017135509363501403</v>
      </c>
      <c r="O19" s="27">
        <v>0.052047520936438</v>
      </c>
      <c r="P19" s="28">
        <v>1</v>
      </c>
      <c r="Q19" s="63"/>
    </row>
    <row r="20" spans="1:17" ht="15">
      <c r="A20" s="63"/>
      <c r="B20" s="9"/>
      <c r="C20" s="23" t="s">
        <v>36</v>
      </c>
      <c r="D20" s="24">
        <v>38.32145574595295</v>
      </c>
      <c r="E20" s="25">
        <v>0.0033750310336171313</v>
      </c>
      <c r="F20" s="26">
        <v>6.832402062003234E-05</v>
      </c>
      <c r="G20" s="26">
        <v>0.003053994165577521</v>
      </c>
      <c r="H20" s="26">
        <v>0.003399935341309185</v>
      </c>
      <c r="I20" s="26">
        <v>0.08418106872627434</v>
      </c>
      <c r="J20" s="26">
        <v>0.7265324831111292</v>
      </c>
      <c r="K20" s="26">
        <v>0.0004284587037609751</v>
      </c>
      <c r="L20" s="26">
        <v>0.0008980210670663925</v>
      </c>
      <c r="M20" s="26">
        <v>0.0811622768578053</v>
      </c>
      <c r="N20" s="26">
        <v>0.016716987388950468</v>
      </c>
      <c r="O20" s="27">
        <v>0.08018341958388914</v>
      </c>
      <c r="P20" s="28">
        <v>0.9999999999999996</v>
      </c>
      <c r="Q20" s="63"/>
    </row>
    <row r="21" spans="1:17" ht="15">
      <c r="A21" s="63"/>
      <c r="B21" s="9"/>
      <c r="C21" s="23" t="s">
        <v>37</v>
      </c>
      <c r="D21" s="24">
        <v>762.4137867564741</v>
      </c>
      <c r="E21" s="25">
        <v>0.0031068905926368152</v>
      </c>
      <c r="F21" s="26">
        <v>4.407174986314121E-05</v>
      </c>
      <c r="G21" s="26">
        <v>0.00821130326045813</v>
      </c>
      <c r="H21" s="26">
        <v>0.0014099470028921068</v>
      </c>
      <c r="I21" s="26">
        <v>0.02989397427904596</v>
      </c>
      <c r="J21" s="26">
        <v>0.0015258884014617237</v>
      </c>
      <c r="K21" s="26">
        <v>0.014486811784052454</v>
      </c>
      <c r="L21" s="26">
        <v>0.07170648830987716</v>
      </c>
      <c r="M21" s="26">
        <v>0.017095434852344035</v>
      </c>
      <c r="N21" s="26">
        <v>0.8322972520861793</v>
      </c>
      <c r="O21" s="27">
        <v>0.02022193768118934</v>
      </c>
      <c r="P21" s="28">
        <v>1.0000000000000002</v>
      </c>
      <c r="Q21" s="63"/>
    </row>
    <row r="22" spans="1:17" ht="15">
      <c r="A22" s="63"/>
      <c r="B22" s="46"/>
      <c r="C22" s="47" t="s">
        <v>38</v>
      </c>
      <c r="D22" s="32">
        <v>90.28983602023848</v>
      </c>
      <c r="E22" s="33">
        <v>2.218945329856085E-05</v>
      </c>
      <c r="F22" s="34">
        <v>4.596305828351317E-07</v>
      </c>
      <c r="G22" s="34">
        <v>0.027050304438056668</v>
      </c>
      <c r="H22" s="34">
        <v>0.0011612418976106936</v>
      </c>
      <c r="I22" s="34">
        <v>0.8039644826667955</v>
      </c>
      <c r="J22" s="34">
        <v>0.020795303776573505</v>
      </c>
      <c r="K22" s="34">
        <v>7.470867572130343E-05</v>
      </c>
      <c r="L22" s="34">
        <v>0.0005881284125521962</v>
      </c>
      <c r="M22" s="34">
        <v>0.13820644324984446</v>
      </c>
      <c r="N22" s="34">
        <v>0.0058120555336544834</v>
      </c>
      <c r="O22" s="35">
        <v>0.002324682265310038</v>
      </c>
      <c r="P22" s="36">
        <v>1.0000000000000002</v>
      </c>
      <c r="Q22" s="63"/>
    </row>
    <row r="23" spans="1:17" ht="15">
      <c r="A23" s="63"/>
      <c r="B23" s="9" t="s">
        <v>39</v>
      </c>
      <c r="C23" s="45" t="s">
        <v>40</v>
      </c>
      <c r="D23" s="24">
        <v>218.0050881013916</v>
      </c>
      <c r="E23" s="25">
        <v>0.017883445169882214</v>
      </c>
      <c r="F23" s="26">
        <v>0.0009054880367588817</v>
      </c>
      <c r="G23" s="26">
        <v>0.00840046635236364</v>
      </c>
      <c r="H23" s="26">
        <v>0.020269382397932557</v>
      </c>
      <c r="I23" s="26">
        <v>0.4594165305115093</v>
      </c>
      <c r="J23" s="26">
        <v>0.18550843439869433</v>
      </c>
      <c r="K23" s="26">
        <v>0.005998305109505618</v>
      </c>
      <c r="L23" s="26">
        <v>0.002776407938273281</v>
      </c>
      <c r="M23" s="26">
        <v>0.1612330491346461</v>
      </c>
      <c r="N23" s="26">
        <v>0.04802427420532895</v>
      </c>
      <c r="O23" s="27">
        <v>0.08958421674510508</v>
      </c>
      <c r="P23" s="28">
        <v>1</v>
      </c>
      <c r="Q23" s="63"/>
    </row>
    <row r="24" spans="1:17" ht="15">
      <c r="A24" s="63"/>
      <c r="B24" s="48"/>
      <c r="C24" s="45" t="s">
        <v>41</v>
      </c>
      <c r="D24" s="24">
        <v>20.049625531207838</v>
      </c>
      <c r="E24" s="25">
        <v>0.019017749734594774</v>
      </c>
      <c r="F24" s="26">
        <v>0.0008552184932449403</v>
      </c>
      <c r="G24" s="26">
        <v>0.007219146230302209</v>
      </c>
      <c r="H24" s="26">
        <v>0.03499891307366933</v>
      </c>
      <c r="I24" s="26">
        <v>0.43920311587922944</v>
      </c>
      <c r="J24" s="26">
        <v>0.16862029725649408</v>
      </c>
      <c r="K24" s="26">
        <v>0.006032121649805079</v>
      </c>
      <c r="L24" s="26">
        <v>0.003505582962967887</v>
      </c>
      <c r="M24" s="26">
        <v>0.17015915345486696</v>
      </c>
      <c r="N24" s="26">
        <v>0.04849468928873762</v>
      </c>
      <c r="O24" s="27">
        <v>0.10189401197608765</v>
      </c>
      <c r="P24" s="28">
        <v>0.9999999999999999</v>
      </c>
      <c r="Q24" s="63"/>
    </row>
    <row r="25" spans="1:17" ht="15">
      <c r="A25" s="63"/>
      <c r="B25" s="48"/>
      <c r="C25" s="45" t="s">
        <v>42</v>
      </c>
      <c r="D25" s="24">
        <v>5.892147001340188</v>
      </c>
      <c r="E25" s="25">
        <v>0.00833778400649895</v>
      </c>
      <c r="F25" s="26">
        <v>0.0004383267993008492</v>
      </c>
      <c r="G25" s="26">
        <v>0.0033662019963964663</v>
      </c>
      <c r="H25" s="26">
        <v>0.021228613884923014</v>
      </c>
      <c r="I25" s="26">
        <v>0.5299999407450217</v>
      </c>
      <c r="J25" s="26">
        <v>0.1159228567303865</v>
      </c>
      <c r="K25" s="26">
        <v>0.00447743318763215</v>
      </c>
      <c r="L25" s="26">
        <v>0.003780404213679692</v>
      </c>
      <c r="M25" s="26">
        <v>0.17563459323603503</v>
      </c>
      <c r="N25" s="26">
        <v>0.02664287767840304</v>
      </c>
      <c r="O25" s="27">
        <v>0.11017096752172262</v>
      </c>
      <c r="P25" s="28">
        <v>0.9999999999999999</v>
      </c>
      <c r="Q25" s="63"/>
    </row>
    <row r="26" spans="1:17" ht="15">
      <c r="A26" s="63"/>
      <c r="B26" s="48"/>
      <c r="C26" s="45" t="s">
        <v>43</v>
      </c>
      <c r="D26" s="24">
        <v>6.952143661634727</v>
      </c>
      <c r="E26" s="25">
        <v>0.02286127831094989</v>
      </c>
      <c r="F26" s="26">
        <v>0.0009806396284120983</v>
      </c>
      <c r="G26" s="26">
        <v>0.008402989382464355</v>
      </c>
      <c r="H26" s="26">
        <v>0.02470124219161715</v>
      </c>
      <c r="I26" s="26">
        <v>0.384449552873713</v>
      </c>
      <c r="J26" s="26">
        <v>0.16041584053272442</v>
      </c>
      <c r="K26" s="26">
        <v>0.0069808650190734695</v>
      </c>
      <c r="L26" s="26">
        <v>0.0040565465845818355</v>
      </c>
      <c r="M26" s="26">
        <v>0.2104594556389961</v>
      </c>
      <c r="N26" s="26">
        <v>0.059222020996411974</v>
      </c>
      <c r="O26" s="27">
        <v>0.11746956884105555</v>
      </c>
      <c r="P26" s="28">
        <v>0.9999999999999998</v>
      </c>
      <c r="Q26" s="63"/>
    </row>
    <row r="27" spans="1:17" ht="15">
      <c r="A27" s="63"/>
      <c r="B27" s="48"/>
      <c r="C27" s="45" t="s">
        <v>44</v>
      </c>
      <c r="D27" s="24">
        <v>33.780420248737826</v>
      </c>
      <c r="E27" s="25">
        <v>0.003042625067492978</v>
      </c>
      <c r="F27" s="26">
        <v>0.0002445151058226436</v>
      </c>
      <c r="G27" s="26">
        <v>0.0017486062370648898</v>
      </c>
      <c r="H27" s="26">
        <v>0.006158627144678546</v>
      </c>
      <c r="I27" s="26">
        <v>0.16802767161340862</v>
      </c>
      <c r="J27" s="26">
        <v>0.07053867476067358</v>
      </c>
      <c r="K27" s="26">
        <v>0.004213807272368979</v>
      </c>
      <c r="L27" s="26">
        <v>0.005344918472494693</v>
      </c>
      <c r="M27" s="26">
        <v>0.29511652090387613</v>
      </c>
      <c r="N27" s="26">
        <v>0.02982683312364606</v>
      </c>
      <c r="O27" s="27">
        <v>0.4157372002984729</v>
      </c>
      <c r="P27" s="28">
        <v>1</v>
      </c>
      <c r="Q27" s="63"/>
    </row>
    <row r="28" spans="1:17" ht="15.75" thickBot="1">
      <c r="A28" s="63"/>
      <c r="B28" s="49" t="s">
        <v>45</v>
      </c>
      <c r="C28" s="50" t="s">
        <v>45</v>
      </c>
      <c r="D28" s="51">
        <v>377.68630117060417</v>
      </c>
      <c r="E28" s="52">
        <v>0.11208901143223743</v>
      </c>
      <c r="F28" s="53">
        <v>0.0007285750450960597</v>
      </c>
      <c r="G28" s="53">
        <v>0.0030229985456638594</v>
      </c>
      <c r="H28" s="53">
        <v>0.014363934385235994</v>
      </c>
      <c r="I28" s="53">
        <v>0.2836817042332985</v>
      </c>
      <c r="J28" s="53">
        <v>0.017665186618075885</v>
      </c>
      <c r="K28" s="53">
        <v>0.16917138948510038</v>
      </c>
      <c r="L28" s="53">
        <v>0.0035253815454012994</v>
      </c>
      <c r="M28" s="53">
        <v>0.11546477453565034</v>
      </c>
      <c r="N28" s="53">
        <v>0.015469360536876994</v>
      </c>
      <c r="O28" s="54">
        <v>0.2648176836373632</v>
      </c>
      <c r="P28" s="55">
        <v>0.9999999999999998</v>
      </c>
      <c r="Q28" s="63"/>
    </row>
    <row r="29" spans="1:17" ht="15.75" thickBot="1">
      <c r="A29" s="63"/>
      <c r="B29" s="56" t="s">
        <v>46</v>
      </c>
      <c r="C29" s="57"/>
      <c r="D29" s="58">
        <v>4903.744083373864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9"/>
      <c r="Q29" s="63"/>
    </row>
    <row r="30" spans="1:49" ht="15">
      <c r="A30" s="64"/>
      <c r="B30" s="64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64" t="s">
        <v>48</v>
      </c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 t="s">
        <v>55</v>
      </c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4"/>
    </row>
    <row r="31" spans="1:49" ht="15">
      <c r="A31" s="63"/>
      <c r="B31" s="60" t="s">
        <v>0</v>
      </c>
      <c r="Q31" s="63"/>
      <c r="R31" s="60" t="s">
        <v>0</v>
      </c>
      <c r="AG31" s="63"/>
      <c r="AH31" s="60" t="s">
        <v>0</v>
      </c>
      <c r="AW31" s="63"/>
    </row>
    <row r="32" spans="1:49" ht="15">
      <c r="A32" s="63"/>
      <c r="B32" s="61" t="s">
        <v>1</v>
      </c>
      <c r="Q32" s="63"/>
      <c r="R32" s="61" t="s">
        <v>1</v>
      </c>
      <c r="AG32" s="63"/>
      <c r="AH32" s="61" t="s">
        <v>1</v>
      </c>
      <c r="AW32" s="63"/>
    </row>
    <row r="33" spans="1:49" ht="15">
      <c r="A33" s="63"/>
      <c r="B33" s="62" t="s">
        <v>49</v>
      </c>
      <c r="Q33" s="63"/>
      <c r="R33" s="62" t="s">
        <v>49</v>
      </c>
      <c r="AG33" s="63"/>
      <c r="AH33" s="62" t="s">
        <v>49</v>
      </c>
      <c r="AW33" s="63"/>
    </row>
    <row r="34" spans="1:49" ht="15">
      <c r="A34" s="63"/>
      <c r="B34" s="61" t="s">
        <v>58</v>
      </c>
      <c r="Q34" s="63"/>
      <c r="R34" s="61" t="s">
        <v>50</v>
      </c>
      <c r="AG34" s="63"/>
      <c r="AH34" s="61" t="s">
        <v>50</v>
      </c>
      <c r="AW34" s="63"/>
    </row>
    <row r="35" spans="1:49" ht="15.75" thickBot="1">
      <c r="A35" s="63"/>
      <c r="B35" s="61" t="s">
        <v>51</v>
      </c>
      <c r="Q35" s="63"/>
      <c r="R35" s="61" t="s">
        <v>54</v>
      </c>
      <c r="AG35" s="63"/>
      <c r="AH35" s="61" t="s">
        <v>56</v>
      </c>
      <c r="AW35" s="63"/>
    </row>
    <row r="36" spans="1:49" ht="15">
      <c r="A36" s="63"/>
      <c r="B36" s="3"/>
      <c r="C36" s="4"/>
      <c r="D36" s="5"/>
      <c r="E36" s="6"/>
      <c r="F36" s="7"/>
      <c r="G36" s="7"/>
      <c r="H36" s="8"/>
      <c r="I36" s="7"/>
      <c r="J36" s="8" t="s">
        <v>4</v>
      </c>
      <c r="K36" s="7"/>
      <c r="L36" s="7"/>
      <c r="M36" s="7"/>
      <c r="N36" s="7"/>
      <c r="O36" s="4"/>
      <c r="P36" s="5"/>
      <c r="Q36" s="63"/>
      <c r="R36" s="3"/>
      <c r="S36" s="4"/>
      <c r="T36" s="5"/>
      <c r="U36" s="6"/>
      <c r="V36" s="7"/>
      <c r="W36" s="7"/>
      <c r="X36" s="8"/>
      <c r="Y36" s="7"/>
      <c r="Z36" s="8" t="s">
        <v>4</v>
      </c>
      <c r="AA36" s="7"/>
      <c r="AB36" s="7"/>
      <c r="AC36" s="7"/>
      <c r="AD36" s="7"/>
      <c r="AE36" s="4"/>
      <c r="AF36" s="5"/>
      <c r="AG36" s="63"/>
      <c r="AH36" s="3"/>
      <c r="AI36" s="4"/>
      <c r="AJ36" s="5"/>
      <c r="AK36" s="6"/>
      <c r="AL36" s="7"/>
      <c r="AM36" s="7"/>
      <c r="AN36" s="8"/>
      <c r="AO36" s="7"/>
      <c r="AP36" s="8" t="s">
        <v>4</v>
      </c>
      <c r="AQ36" s="7"/>
      <c r="AR36" s="7"/>
      <c r="AS36" s="7"/>
      <c r="AT36" s="7"/>
      <c r="AU36" s="4"/>
      <c r="AV36" s="5"/>
      <c r="AW36" s="63"/>
    </row>
    <row r="37" spans="1:49" ht="39">
      <c r="A37" s="63"/>
      <c r="B37" s="9" t="s">
        <v>5</v>
      </c>
      <c r="C37" s="10" t="s">
        <v>6</v>
      </c>
      <c r="D37" s="11" t="s">
        <v>7</v>
      </c>
      <c r="E37" s="12" t="s">
        <v>8</v>
      </c>
      <c r="F37" s="13" t="s">
        <v>9</v>
      </c>
      <c r="G37" s="13" t="s">
        <v>10</v>
      </c>
      <c r="H37" s="13" t="s">
        <v>11</v>
      </c>
      <c r="I37" s="13" t="s">
        <v>12</v>
      </c>
      <c r="J37" s="13" t="s">
        <v>13</v>
      </c>
      <c r="K37" s="13" t="s">
        <v>14</v>
      </c>
      <c r="L37" s="13" t="s">
        <v>15</v>
      </c>
      <c r="M37" s="13" t="s">
        <v>16</v>
      </c>
      <c r="N37" s="13" t="s">
        <v>17</v>
      </c>
      <c r="O37" s="14" t="s">
        <v>18</v>
      </c>
      <c r="P37" s="15" t="s">
        <v>19</v>
      </c>
      <c r="Q37" s="63"/>
      <c r="R37" s="9" t="s">
        <v>5</v>
      </c>
      <c r="S37" s="10" t="s">
        <v>6</v>
      </c>
      <c r="T37" s="11" t="s">
        <v>7</v>
      </c>
      <c r="U37" s="12" t="s">
        <v>8</v>
      </c>
      <c r="V37" s="13" t="s">
        <v>9</v>
      </c>
      <c r="W37" s="13" t="s">
        <v>10</v>
      </c>
      <c r="X37" s="13" t="s">
        <v>11</v>
      </c>
      <c r="Y37" s="13" t="s">
        <v>12</v>
      </c>
      <c r="Z37" s="13" t="s">
        <v>13</v>
      </c>
      <c r="AA37" s="13" t="s">
        <v>14</v>
      </c>
      <c r="AB37" s="13" t="s">
        <v>15</v>
      </c>
      <c r="AC37" s="13" t="s">
        <v>16</v>
      </c>
      <c r="AD37" s="13" t="s">
        <v>17</v>
      </c>
      <c r="AE37" s="14" t="s">
        <v>18</v>
      </c>
      <c r="AF37" s="15" t="s">
        <v>19</v>
      </c>
      <c r="AG37" s="63"/>
      <c r="AH37" s="9" t="s">
        <v>5</v>
      </c>
      <c r="AI37" s="10" t="s">
        <v>6</v>
      </c>
      <c r="AJ37" s="11" t="s">
        <v>7</v>
      </c>
      <c r="AK37" s="12" t="s">
        <v>8</v>
      </c>
      <c r="AL37" s="13" t="s">
        <v>9</v>
      </c>
      <c r="AM37" s="13" t="s">
        <v>10</v>
      </c>
      <c r="AN37" s="13" t="s">
        <v>11</v>
      </c>
      <c r="AO37" s="13" t="s">
        <v>12</v>
      </c>
      <c r="AP37" s="13" t="s">
        <v>13</v>
      </c>
      <c r="AQ37" s="13" t="s">
        <v>14</v>
      </c>
      <c r="AR37" s="13" t="s">
        <v>15</v>
      </c>
      <c r="AS37" s="13" t="s">
        <v>16</v>
      </c>
      <c r="AT37" s="13" t="s">
        <v>17</v>
      </c>
      <c r="AU37" s="14" t="s">
        <v>18</v>
      </c>
      <c r="AV37" s="15" t="s">
        <v>19</v>
      </c>
      <c r="AW37" s="63"/>
    </row>
    <row r="38" spans="1:49" ht="15">
      <c r="A38" s="63"/>
      <c r="B38" s="16" t="s">
        <v>20</v>
      </c>
      <c r="C38" s="17" t="s">
        <v>21</v>
      </c>
      <c r="D38" s="18">
        <v>588.6060126378892</v>
      </c>
      <c r="E38" s="19">
        <v>0.036375438143521205</v>
      </c>
      <c r="F38" s="20">
        <v>0.0011424020474534579</v>
      </c>
      <c r="G38" s="20">
        <v>7.44269800301718E-05</v>
      </c>
      <c r="H38" s="20">
        <v>0.3185949344103601</v>
      </c>
      <c r="I38" s="20">
        <v>0.026436247053588244</v>
      </c>
      <c r="J38" s="20">
        <v>0.002375587596368217</v>
      </c>
      <c r="K38" s="20">
        <v>0.00043983420831808935</v>
      </c>
      <c r="L38" s="20">
        <v>0.002448997962270093</v>
      </c>
      <c r="M38" s="20">
        <v>0.1103463303433686</v>
      </c>
      <c r="N38" s="20">
        <v>0.005139069226701801</v>
      </c>
      <c r="O38" s="21">
        <v>0.4966267320280205</v>
      </c>
      <c r="P38" s="22">
        <v>1.0000000000000004</v>
      </c>
      <c r="Q38" s="63"/>
      <c r="R38" s="16" t="s">
        <v>20</v>
      </c>
      <c r="S38" s="17" t="s">
        <v>21</v>
      </c>
      <c r="T38" s="18">
        <v>569.3602494987759</v>
      </c>
      <c r="U38" s="19">
        <v>0.03646078612828426</v>
      </c>
      <c r="V38" s="20">
        <v>0.0011449203238906784</v>
      </c>
      <c r="W38" s="20">
        <v>7.701703605684003E-05</v>
      </c>
      <c r="X38" s="20">
        <v>0.31700579443130855</v>
      </c>
      <c r="Y38" s="20">
        <v>0.02624157092638152</v>
      </c>
      <c r="Z38" s="20">
        <v>0.0024043751375004353</v>
      </c>
      <c r="AA38" s="20">
        <v>0.0005097401353085226</v>
      </c>
      <c r="AB38" s="20">
        <v>0.0024174265767990927</v>
      </c>
      <c r="AC38" s="20">
        <v>0.11098243900053123</v>
      </c>
      <c r="AD38" s="20">
        <v>0.005285812331434074</v>
      </c>
      <c r="AE38" s="21">
        <v>0.4974701179725047</v>
      </c>
      <c r="AF38" s="22">
        <v>0.9999999999999998</v>
      </c>
      <c r="AG38" s="63"/>
      <c r="AH38" s="16" t="s">
        <v>20</v>
      </c>
      <c r="AI38" s="17" t="s">
        <v>21</v>
      </c>
      <c r="AJ38" s="18">
        <v>569.2692120651744</v>
      </c>
      <c r="AK38" s="19">
        <v>0.0364486981115101</v>
      </c>
      <c r="AL38" s="20">
        <v>0.0011838657697881903</v>
      </c>
      <c r="AM38" s="20">
        <v>8.29619146854834E-05</v>
      </c>
      <c r="AN38" s="20">
        <v>0.3167082502129747</v>
      </c>
      <c r="AO38" s="20">
        <v>0.025910782388983398</v>
      </c>
      <c r="AP38" s="20">
        <v>0.002418518723141742</v>
      </c>
      <c r="AQ38" s="20">
        <v>0.0005186707545681635</v>
      </c>
      <c r="AR38" s="20">
        <v>0.002753687183549002</v>
      </c>
      <c r="AS38" s="20">
        <v>0.11108240598634135</v>
      </c>
      <c r="AT38" s="20">
        <v>0.005342485647018812</v>
      </c>
      <c r="AU38" s="21">
        <v>0.497549673307439</v>
      </c>
      <c r="AV38" s="22">
        <v>1</v>
      </c>
      <c r="AW38" s="63"/>
    </row>
    <row r="39" spans="1:49" ht="15">
      <c r="A39" s="63"/>
      <c r="B39" s="9"/>
      <c r="C39" s="23" t="s">
        <v>22</v>
      </c>
      <c r="D39" s="24">
        <v>4.735216570598621</v>
      </c>
      <c r="E39" s="25">
        <v>0.0023651440917450686</v>
      </c>
      <c r="F39" s="26">
        <v>0.0016039207968146954</v>
      </c>
      <c r="G39" s="26">
        <v>0.00011817318142297812</v>
      </c>
      <c r="H39" s="26">
        <v>0.010596021084945255</v>
      </c>
      <c r="I39" s="26">
        <v>0.02292829065562283</v>
      </c>
      <c r="J39" s="26">
        <v>0.0032634704887351575</v>
      </c>
      <c r="K39" s="26">
        <v>0.000628263039163018</v>
      </c>
      <c r="L39" s="26">
        <v>0.003566922623227374</v>
      </c>
      <c r="M39" s="26">
        <v>0.18161751669923226</v>
      </c>
      <c r="N39" s="26">
        <v>0.0007540985620127996</v>
      </c>
      <c r="O39" s="27">
        <v>0.7725581787770784</v>
      </c>
      <c r="P39" s="28">
        <v>0.9999999999999999</v>
      </c>
      <c r="Q39" s="63"/>
      <c r="R39" s="9"/>
      <c r="S39" s="23" t="s">
        <v>22</v>
      </c>
      <c r="T39" s="24">
        <v>4.735216570598621</v>
      </c>
      <c r="U39" s="25">
        <v>0.0023651440917450686</v>
      </c>
      <c r="V39" s="26">
        <v>0.0016039207968146954</v>
      </c>
      <c r="W39" s="26">
        <v>0.00011817318142297812</v>
      </c>
      <c r="X39" s="26">
        <v>0.010596021084945255</v>
      </c>
      <c r="Y39" s="26">
        <v>0.02292829065562283</v>
      </c>
      <c r="Z39" s="26">
        <v>0.0032634704887351575</v>
      </c>
      <c r="AA39" s="26">
        <v>0.000628263039163018</v>
      </c>
      <c r="AB39" s="26">
        <v>0.003566922623227374</v>
      </c>
      <c r="AC39" s="26">
        <v>0.18161751669923226</v>
      </c>
      <c r="AD39" s="26">
        <v>0.0007540985620127996</v>
      </c>
      <c r="AE39" s="27">
        <v>0.7725581787770784</v>
      </c>
      <c r="AF39" s="28">
        <v>0.9999999999999999</v>
      </c>
      <c r="AG39" s="63"/>
      <c r="AH39" s="9"/>
      <c r="AI39" s="23" t="s">
        <v>22</v>
      </c>
      <c r="AJ39" s="24">
        <v>4.735216570598621</v>
      </c>
      <c r="AK39" s="25">
        <v>0.0023651440917450686</v>
      </c>
      <c r="AL39" s="26">
        <v>0.0016039207968146954</v>
      </c>
      <c r="AM39" s="26">
        <v>0.00011817318142297812</v>
      </c>
      <c r="AN39" s="26">
        <v>0.010596021084945255</v>
      </c>
      <c r="AO39" s="26">
        <v>0.02292829065562283</v>
      </c>
      <c r="AP39" s="26">
        <v>0.0032634704887351575</v>
      </c>
      <c r="AQ39" s="26">
        <v>0.000628263039163018</v>
      </c>
      <c r="AR39" s="26">
        <v>0.003566922623227374</v>
      </c>
      <c r="AS39" s="26">
        <v>0.18161751669923226</v>
      </c>
      <c r="AT39" s="26">
        <v>0.0007540985620127996</v>
      </c>
      <c r="AU39" s="27">
        <v>0.7725581787770784</v>
      </c>
      <c r="AV39" s="28">
        <v>0.9999999999999999</v>
      </c>
      <c r="AW39" s="63"/>
    </row>
    <row r="40" spans="1:49" ht="15">
      <c r="A40" s="63"/>
      <c r="B40" s="29"/>
      <c r="C40" s="23" t="s">
        <v>23</v>
      </c>
      <c r="D40" s="24">
        <v>165.13162752342774</v>
      </c>
      <c r="E40" s="25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8">
        <v>1</v>
      </c>
      <c r="Q40" s="63"/>
      <c r="R40" s="29"/>
      <c r="S40" s="23" t="s">
        <v>23</v>
      </c>
      <c r="T40" s="24">
        <v>160.09337239669455</v>
      </c>
      <c r="U40" s="25">
        <v>1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7">
        <v>0</v>
      </c>
      <c r="AF40" s="28">
        <v>1</v>
      </c>
      <c r="AG40" s="63"/>
      <c r="AH40" s="29"/>
      <c r="AI40" s="23" t="s">
        <v>23</v>
      </c>
      <c r="AJ40" s="24">
        <v>159.79685369064015</v>
      </c>
      <c r="AK40" s="25">
        <v>1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7">
        <v>0</v>
      </c>
      <c r="AV40" s="28">
        <v>1</v>
      </c>
      <c r="AW40" s="63"/>
    </row>
    <row r="41" spans="1:49" ht="15">
      <c r="A41" s="63"/>
      <c r="B41" s="30"/>
      <c r="C41" s="31" t="s">
        <v>24</v>
      </c>
      <c r="D41" s="32">
        <v>95.37043687980153</v>
      </c>
      <c r="E41" s="33">
        <v>0.012646674039279243</v>
      </c>
      <c r="F41" s="34">
        <v>0.12035899278744715</v>
      </c>
      <c r="G41" s="34">
        <v>0.00621902937804831</v>
      </c>
      <c r="H41" s="34">
        <v>0.01943352041926417</v>
      </c>
      <c r="I41" s="34">
        <v>0.249605250164487</v>
      </c>
      <c r="J41" s="34">
        <v>0.21313221098278054</v>
      </c>
      <c r="K41" s="34">
        <v>0.0005595838579381543</v>
      </c>
      <c r="L41" s="34">
        <v>0.11612053230678138</v>
      </c>
      <c r="M41" s="34">
        <v>0.08791840507795119</v>
      </c>
      <c r="N41" s="34">
        <v>0.017146838145758847</v>
      </c>
      <c r="O41" s="35">
        <v>0.1568589628402638</v>
      </c>
      <c r="P41" s="36">
        <v>0.9999999999999999</v>
      </c>
      <c r="Q41" s="63"/>
      <c r="R41" s="30"/>
      <c r="S41" s="31" t="s">
        <v>24</v>
      </c>
      <c r="T41" s="32">
        <v>93.73847659466094</v>
      </c>
      <c r="U41" s="33">
        <v>0.012814806503413377</v>
      </c>
      <c r="V41" s="34">
        <v>0.11880762871398523</v>
      </c>
      <c r="W41" s="34">
        <v>0.006270100615088111</v>
      </c>
      <c r="X41" s="34">
        <v>0.01947363574286375</v>
      </c>
      <c r="Y41" s="34">
        <v>0.24991831338259415</v>
      </c>
      <c r="Z41" s="34">
        <v>0.21667051359308276</v>
      </c>
      <c r="AA41" s="34">
        <v>0.0005648478694949322</v>
      </c>
      <c r="AB41" s="34">
        <v>0.11301251001960874</v>
      </c>
      <c r="AC41" s="34">
        <v>0.08876488588205926</v>
      </c>
      <c r="AD41" s="34">
        <v>0.01741387023123645</v>
      </c>
      <c r="AE41" s="35">
        <v>0.15628888744657302</v>
      </c>
      <c r="AF41" s="36">
        <v>0.9999999999999998</v>
      </c>
      <c r="AG41" s="63"/>
      <c r="AH41" s="30"/>
      <c r="AI41" s="31" t="s">
        <v>24</v>
      </c>
      <c r="AJ41" s="32">
        <v>95.6216867064569</v>
      </c>
      <c r="AK41" s="33">
        <v>0.012560984969481648</v>
      </c>
      <c r="AL41" s="34">
        <v>0.12030597619690213</v>
      </c>
      <c r="AM41" s="34">
        <v>0.006347881047410874</v>
      </c>
      <c r="AN41" s="34">
        <v>0.019085412074750542</v>
      </c>
      <c r="AO41" s="34">
        <v>0.24569127388499132</v>
      </c>
      <c r="AP41" s="34">
        <v>0.2125061779703243</v>
      </c>
      <c r="AQ41" s="34">
        <v>0.0005547012003361779</v>
      </c>
      <c r="AR41" s="34">
        <v>0.12555446215923363</v>
      </c>
      <c r="AS41" s="34">
        <v>0.08704721566829425</v>
      </c>
      <c r="AT41" s="34">
        <v>0.01713504057450683</v>
      </c>
      <c r="AU41" s="35">
        <v>0.15321087425376817</v>
      </c>
      <c r="AV41" s="36">
        <v>0.9999999999999998</v>
      </c>
      <c r="AW41" s="63"/>
    </row>
    <row r="42" spans="1:49" ht="15">
      <c r="A42" s="63"/>
      <c r="B42" s="37" t="s">
        <v>25</v>
      </c>
      <c r="C42" s="38" t="s">
        <v>26</v>
      </c>
      <c r="D42" s="39">
        <v>19.61047230946294</v>
      </c>
      <c r="E42" s="40">
        <v>0.005288952633766058</v>
      </c>
      <c r="F42" s="41">
        <v>0.00030583653951099055</v>
      </c>
      <c r="G42" s="41">
        <v>0.0014240958506276363</v>
      </c>
      <c r="H42" s="41">
        <v>0.009846305037963484</v>
      </c>
      <c r="I42" s="41">
        <v>0.1557008871984268</v>
      </c>
      <c r="J42" s="41">
        <v>0.017708556990336667</v>
      </c>
      <c r="K42" s="41">
        <v>0.0004676920110916654</v>
      </c>
      <c r="L42" s="41">
        <v>0.0007386792639469987</v>
      </c>
      <c r="M42" s="41">
        <v>0.10881349619507463</v>
      </c>
      <c r="N42" s="41">
        <v>0.015858000740285063</v>
      </c>
      <c r="O42" s="42">
        <v>0.6838474975389699</v>
      </c>
      <c r="P42" s="43">
        <v>0.9999999999999999</v>
      </c>
      <c r="Q42" s="63"/>
      <c r="R42" s="37" t="s">
        <v>25</v>
      </c>
      <c r="S42" s="38" t="s">
        <v>26</v>
      </c>
      <c r="T42" s="39">
        <v>19.35515261303351</v>
      </c>
      <c r="U42" s="40">
        <v>0.005323983956134625</v>
      </c>
      <c r="V42" s="41">
        <v>0.0003041208874590834</v>
      </c>
      <c r="W42" s="41">
        <v>0.0014784814240962813</v>
      </c>
      <c r="X42" s="41">
        <v>0.009851783421510786</v>
      </c>
      <c r="Y42" s="41">
        <v>0.15659891564980397</v>
      </c>
      <c r="Z42" s="41">
        <v>0.01786567178162169</v>
      </c>
      <c r="AA42" s="41">
        <v>0.00047871507447857343</v>
      </c>
      <c r="AB42" s="41">
        <v>0.0007306243541343488</v>
      </c>
      <c r="AC42" s="41">
        <v>0.10926671918156464</v>
      </c>
      <c r="AD42" s="41">
        <v>0.016039784759419425</v>
      </c>
      <c r="AE42" s="42">
        <v>0.6820611995097766</v>
      </c>
      <c r="AF42" s="43">
        <v>1</v>
      </c>
      <c r="AG42" s="63"/>
      <c r="AH42" s="37" t="s">
        <v>25</v>
      </c>
      <c r="AI42" s="38" t="s">
        <v>26</v>
      </c>
      <c r="AJ42" s="39">
        <v>19.35963840038826</v>
      </c>
      <c r="AK42" s="40">
        <v>0.005321353838261068</v>
      </c>
      <c r="AL42" s="41">
        <v>0.00030994519357659844</v>
      </c>
      <c r="AM42" s="41">
        <v>0.001556330331675877</v>
      </c>
      <c r="AN42" s="41">
        <v>0.009844596118467481</v>
      </c>
      <c r="AO42" s="41">
        <v>0.15654081517775248</v>
      </c>
      <c r="AP42" s="41">
        <v>0.01788261114327435</v>
      </c>
      <c r="AQ42" s="41">
        <v>0.0004813368896814864</v>
      </c>
      <c r="AR42" s="41">
        <v>0.0007843700378606114</v>
      </c>
      <c r="AS42" s="41">
        <v>0.10927429353958813</v>
      </c>
      <c r="AT42" s="41">
        <v>0.01610118740659548</v>
      </c>
      <c r="AU42" s="42">
        <v>0.6819031603232666</v>
      </c>
      <c r="AV42" s="43">
        <v>1.0000000000000002</v>
      </c>
      <c r="AW42" s="63"/>
    </row>
    <row r="43" spans="1:49" ht="15">
      <c r="A43" s="63"/>
      <c r="B43" s="9" t="s">
        <v>27</v>
      </c>
      <c r="C43" s="23" t="s">
        <v>28</v>
      </c>
      <c r="D43" s="24">
        <v>125.1077117161518</v>
      </c>
      <c r="E43" s="25">
        <v>0.004235677926650208</v>
      </c>
      <c r="F43" s="26">
        <v>0.000781721109588133</v>
      </c>
      <c r="G43" s="26">
        <v>0.001704622743204089</v>
      </c>
      <c r="H43" s="26">
        <v>0.07748771282487246</v>
      </c>
      <c r="I43" s="26">
        <v>0.2755297284247427</v>
      </c>
      <c r="J43" s="26">
        <v>0.010921495442954043</v>
      </c>
      <c r="K43" s="26">
        <v>0.0024201412125280405</v>
      </c>
      <c r="L43" s="26">
        <v>0.0015301571077312947</v>
      </c>
      <c r="M43" s="26">
        <v>0.39221081576641526</v>
      </c>
      <c r="N43" s="26">
        <v>0.030377486268249865</v>
      </c>
      <c r="O43" s="27">
        <v>0.20280044117306373</v>
      </c>
      <c r="P43" s="28">
        <v>0.9999999999999999</v>
      </c>
      <c r="Q43" s="63"/>
      <c r="R43" s="9" t="s">
        <v>27</v>
      </c>
      <c r="S43" s="23" t="s">
        <v>28</v>
      </c>
      <c r="T43" s="24">
        <v>122.09795258360624</v>
      </c>
      <c r="U43" s="25">
        <v>0.00423745269296262</v>
      </c>
      <c r="V43" s="26">
        <v>0.0007800398994579057</v>
      </c>
      <c r="W43" s="26">
        <v>0.001744922959229606</v>
      </c>
      <c r="X43" s="26">
        <v>0.07680464547710122</v>
      </c>
      <c r="Y43" s="26">
        <v>0.27241585545827807</v>
      </c>
      <c r="Z43" s="26">
        <v>0.011004019449177508</v>
      </c>
      <c r="AA43" s="26">
        <v>0.0025728634422883885</v>
      </c>
      <c r="AB43" s="26">
        <v>0.001506009018565115</v>
      </c>
      <c r="AC43" s="26">
        <v>0.39427132189439434</v>
      </c>
      <c r="AD43" s="26">
        <v>0.031034286350466043</v>
      </c>
      <c r="AE43" s="27">
        <v>0.2036285833580785</v>
      </c>
      <c r="AF43" s="28">
        <v>0.9999999999999993</v>
      </c>
      <c r="AG43" s="63"/>
      <c r="AH43" s="9" t="s">
        <v>27</v>
      </c>
      <c r="AI43" s="23" t="s">
        <v>28</v>
      </c>
      <c r="AJ43" s="24">
        <v>121.96427094132785</v>
      </c>
      <c r="AK43" s="25">
        <v>0.004238877718058733</v>
      </c>
      <c r="AL43" s="26">
        <v>0.0008030395203140104</v>
      </c>
      <c r="AM43" s="26">
        <v>0.0018631748985409053</v>
      </c>
      <c r="AN43" s="26">
        <v>0.0767950791311437</v>
      </c>
      <c r="AO43" s="26">
        <v>0.27071087509927017</v>
      </c>
      <c r="AP43" s="26">
        <v>0.011071085176123313</v>
      </c>
      <c r="AQ43" s="26">
        <v>0.0026011500372253357</v>
      </c>
      <c r="AR43" s="26">
        <v>0.0016911947155427887</v>
      </c>
      <c r="AS43" s="26">
        <v>0.3950887728036999</v>
      </c>
      <c r="AT43" s="26">
        <v>0.031284975920160926</v>
      </c>
      <c r="AU43" s="27">
        <v>0.20385177497992016</v>
      </c>
      <c r="AV43" s="28">
        <v>0.9999999999999999</v>
      </c>
      <c r="AW43" s="63"/>
    </row>
    <row r="44" spans="1:49" ht="15">
      <c r="A44" s="63"/>
      <c r="B44" s="37" t="s">
        <v>29</v>
      </c>
      <c r="C44" s="38" t="s">
        <v>30</v>
      </c>
      <c r="D44" s="39">
        <v>57.152597993008335</v>
      </c>
      <c r="E44" s="40">
        <v>0.02320162939231898</v>
      </c>
      <c r="F44" s="41">
        <v>0.0012104498593994578</v>
      </c>
      <c r="G44" s="41">
        <v>0.004265654934587626</v>
      </c>
      <c r="H44" s="41">
        <v>0.0606001969800955</v>
      </c>
      <c r="I44" s="41">
        <v>0.2530719228414594</v>
      </c>
      <c r="J44" s="41">
        <v>0.15837270478400117</v>
      </c>
      <c r="K44" s="41">
        <v>0.01572346635736804</v>
      </c>
      <c r="L44" s="41">
        <v>0.0010940299061068359</v>
      </c>
      <c r="M44" s="41">
        <v>0.184658425979591</v>
      </c>
      <c r="N44" s="41">
        <v>0.018959833944878445</v>
      </c>
      <c r="O44" s="42">
        <v>0.2788416850201932</v>
      </c>
      <c r="P44" s="43">
        <v>0.9999999999999998</v>
      </c>
      <c r="Q44" s="63"/>
      <c r="R44" s="37" t="s">
        <v>29</v>
      </c>
      <c r="S44" s="38" t="s">
        <v>30</v>
      </c>
      <c r="T44" s="39">
        <v>55.776859142483445</v>
      </c>
      <c r="U44" s="40">
        <v>0.023227186452235777</v>
      </c>
      <c r="V44" s="41">
        <v>0.0012119756054418426</v>
      </c>
      <c r="W44" s="41">
        <v>0.0044401491684779625</v>
      </c>
      <c r="X44" s="41">
        <v>0.060153020571805556</v>
      </c>
      <c r="Y44" s="41">
        <v>0.2509850967694727</v>
      </c>
      <c r="Z44" s="41">
        <v>0.1596270254976209</v>
      </c>
      <c r="AA44" s="41">
        <v>0.01580985214428811</v>
      </c>
      <c r="AB44" s="41">
        <v>0.0010804544505972312</v>
      </c>
      <c r="AC44" s="41">
        <v>0.18516286133431276</v>
      </c>
      <c r="AD44" s="41">
        <v>0.01936064079438049</v>
      </c>
      <c r="AE44" s="42">
        <v>0.27894173721136645</v>
      </c>
      <c r="AF44" s="43">
        <v>0.9999999999999998</v>
      </c>
      <c r="AG44" s="63"/>
      <c r="AH44" s="37" t="s">
        <v>29</v>
      </c>
      <c r="AI44" s="38" t="s">
        <v>30</v>
      </c>
      <c r="AJ44" s="39">
        <v>55.88082036916473</v>
      </c>
      <c r="AK44" s="40">
        <v>0.023169105380976576</v>
      </c>
      <c r="AL44" s="41">
        <v>0.0012389283757833639</v>
      </c>
      <c r="AM44" s="41">
        <v>0.004743689395990895</v>
      </c>
      <c r="AN44" s="41">
        <v>0.05996371996528936</v>
      </c>
      <c r="AO44" s="41">
        <v>0.2505133356543139</v>
      </c>
      <c r="AP44" s="41">
        <v>0.16042202137050474</v>
      </c>
      <c r="AQ44" s="41">
        <v>0.015875963800005277</v>
      </c>
      <c r="AR44" s="41">
        <v>0.0011998831984831365</v>
      </c>
      <c r="AS44" s="41">
        <v>0.1849748236744656</v>
      </c>
      <c r="AT44" s="41">
        <v>0.019475737918523278</v>
      </c>
      <c r="AU44" s="42">
        <v>0.27842279126566405</v>
      </c>
      <c r="AV44" s="43">
        <v>1.0000000000000004</v>
      </c>
      <c r="AW44" s="63"/>
    </row>
    <row r="45" spans="1:49" ht="15">
      <c r="A45" s="63"/>
      <c r="B45" s="9" t="s">
        <v>31</v>
      </c>
      <c r="C45" s="23" t="s">
        <v>32</v>
      </c>
      <c r="D45" s="24">
        <v>63.440541937892604</v>
      </c>
      <c r="E45" s="25">
        <v>0.022465048585873094</v>
      </c>
      <c r="F45" s="26">
        <v>0.00018912611593551126</v>
      </c>
      <c r="G45" s="26">
        <v>0.020400633723251908</v>
      </c>
      <c r="H45" s="26">
        <v>0.27634364624161323</v>
      </c>
      <c r="I45" s="26">
        <v>0.21989246116067998</v>
      </c>
      <c r="J45" s="26">
        <v>0.22855052148214328</v>
      </c>
      <c r="K45" s="26">
        <v>0.003952045501093356</v>
      </c>
      <c r="L45" s="26">
        <v>0.0016974874745730342</v>
      </c>
      <c r="M45" s="26">
        <v>0.11745758347573396</v>
      </c>
      <c r="N45" s="26">
        <v>0.0602512995288093</v>
      </c>
      <c r="O45" s="27">
        <v>0.0488001467102934</v>
      </c>
      <c r="P45" s="28">
        <v>1</v>
      </c>
      <c r="Q45" s="63"/>
      <c r="R45" s="9" t="s">
        <v>31</v>
      </c>
      <c r="S45" s="23" t="s">
        <v>32</v>
      </c>
      <c r="T45" s="24">
        <v>63.191613455716805</v>
      </c>
      <c r="U45" s="25">
        <v>0.022465677855041152</v>
      </c>
      <c r="V45" s="26">
        <v>0.00018912294980323997</v>
      </c>
      <c r="W45" s="26">
        <v>0.02043866642246613</v>
      </c>
      <c r="X45" s="26">
        <v>0.27601841352685574</v>
      </c>
      <c r="Y45" s="26">
        <v>0.21959191589507493</v>
      </c>
      <c r="Z45" s="26">
        <v>0.22885689895935354</v>
      </c>
      <c r="AA45" s="26">
        <v>0.00400208140249294</v>
      </c>
      <c r="AB45" s="26">
        <v>0.0016939264074063778</v>
      </c>
      <c r="AC45" s="26">
        <v>0.11749065696964131</v>
      </c>
      <c r="AD45" s="26">
        <v>0.06046363549152771</v>
      </c>
      <c r="AE45" s="27">
        <v>0.04878900412033664</v>
      </c>
      <c r="AF45" s="28">
        <v>0.9999999999999997</v>
      </c>
      <c r="AG45" s="63"/>
      <c r="AH45" s="9" t="s">
        <v>31</v>
      </c>
      <c r="AI45" s="23" t="s">
        <v>32</v>
      </c>
      <c r="AJ45" s="24">
        <v>63.24471730837873</v>
      </c>
      <c r="AK45" s="25">
        <v>0.022444201898701856</v>
      </c>
      <c r="AL45" s="26">
        <v>0.00018970144645759078</v>
      </c>
      <c r="AM45" s="26">
        <v>0.02057902484768434</v>
      </c>
      <c r="AN45" s="26">
        <v>0.2757858656437024</v>
      </c>
      <c r="AO45" s="26">
        <v>0.21976708931587652</v>
      </c>
      <c r="AP45" s="26">
        <v>0.22886892868651793</v>
      </c>
      <c r="AQ45" s="26">
        <v>0.004006394327665808</v>
      </c>
      <c r="AR45" s="26">
        <v>0.0017236949744258586</v>
      </c>
      <c r="AS45" s="26">
        <v>0.11740293253105591</v>
      </c>
      <c r="AT45" s="26">
        <v>0.06048412822334044</v>
      </c>
      <c r="AU45" s="27">
        <v>0.04874803810457131</v>
      </c>
      <c r="AV45" s="28">
        <v>1</v>
      </c>
      <c r="AW45" s="63"/>
    </row>
    <row r="46" spans="1:49" ht="15">
      <c r="A46" s="63"/>
      <c r="B46" s="16" t="s">
        <v>33</v>
      </c>
      <c r="C46" s="44" t="s">
        <v>34</v>
      </c>
      <c r="D46" s="18">
        <v>1942.8097971321458</v>
      </c>
      <c r="E46" s="19">
        <v>0.010432098206132783</v>
      </c>
      <c r="F46" s="20">
        <v>0.00031939077728180713</v>
      </c>
      <c r="G46" s="20">
        <v>0.05629097818190895</v>
      </c>
      <c r="H46" s="20">
        <v>0.01406141530992836</v>
      </c>
      <c r="I46" s="20">
        <v>0.22714622641853488</v>
      </c>
      <c r="J46" s="20">
        <v>0.5061874619437147</v>
      </c>
      <c r="K46" s="20">
        <v>0.0011939363137933976</v>
      </c>
      <c r="L46" s="20">
        <v>0.0027581399024220483</v>
      </c>
      <c r="M46" s="20">
        <v>0.10518571479338477</v>
      </c>
      <c r="N46" s="20">
        <v>0.061146467203760546</v>
      </c>
      <c r="O46" s="21">
        <v>0.015278170949137304</v>
      </c>
      <c r="P46" s="22">
        <v>0.9999999999999994</v>
      </c>
      <c r="Q46" s="63"/>
      <c r="R46" s="16" t="s">
        <v>33</v>
      </c>
      <c r="S46" s="44" t="s">
        <v>34</v>
      </c>
      <c r="T46" s="18">
        <v>1941.4651821192253</v>
      </c>
      <c r="U46" s="19">
        <v>0.01042901160181377</v>
      </c>
      <c r="V46" s="20">
        <v>0.0003192530338848713</v>
      </c>
      <c r="W46" s="20">
        <v>0.056317489093784326</v>
      </c>
      <c r="X46" s="20">
        <v>0.01405348647864241</v>
      </c>
      <c r="Y46" s="20">
        <v>0.22690644662951615</v>
      </c>
      <c r="Z46" s="20">
        <v>0.5063513274780612</v>
      </c>
      <c r="AA46" s="20">
        <v>0.0011999040872557047</v>
      </c>
      <c r="AB46" s="20">
        <v>0.00275180486826041</v>
      </c>
      <c r="AC46" s="20">
        <v>0.10520868357081097</v>
      </c>
      <c r="AD46" s="20">
        <v>0.061185874502272614</v>
      </c>
      <c r="AE46" s="21">
        <v>0.015276718655697491</v>
      </c>
      <c r="AF46" s="22">
        <v>0.9999999999999999</v>
      </c>
      <c r="AG46" s="63"/>
      <c r="AH46" s="16" t="s">
        <v>33</v>
      </c>
      <c r="AI46" s="44" t="s">
        <v>34</v>
      </c>
      <c r="AJ46" s="18">
        <v>1940.618738121144</v>
      </c>
      <c r="AK46" s="19">
        <v>0.01043317377428962</v>
      </c>
      <c r="AL46" s="20">
        <v>0.00031974645707517685</v>
      </c>
      <c r="AM46" s="20">
        <v>0.056385550154909515</v>
      </c>
      <c r="AN46" s="20">
        <v>0.014058825087523397</v>
      </c>
      <c r="AO46" s="20">
        <v>0.22642608083508325</v>
      </c>
      <c r="AP46" s="20">
        <v>0.5066359054050594</v>
      </c>
      <c r="AQ46" s="20">
        <v>0.0012011011439945526</v>
      </c>
      <c r="AR46" s="20">
        <v>0.0027781327004507196</v>
      </c>
      <c r="AS46" s="20">
        <v>0.10525714878472792</v>
      </c>
      <c r="AT46" s="20">
        <v>0.061220953720780916</v>
      </c>
      <c r="AU46" s="21">
        <v>0.015283381936105168</v>
      </c>
      <c r="AV46" s="22">
        <v>0.9999999999999997</v>
      </c>
      <c r="AW46" s="63"/>
    </row>
    <row r="47" spans="1:49" ht="15">
      <c r="A47" s="63"/>
      <c r="B47" s="9"/>
      <c r="C47" s="45" t="s">
        <v>35</v>
      </c>
      <c r="D47" s="24">
        <v>690.9507245681235</v>
      </c>
      <c r="E47" s="25">
        <v>0.0035746902208565858</v>
      </c>
      <c r="F47" s="26">
        <v>8.604133648788978E-05</v>
      </c>
      <c r="G47" s="26">
        <v>0.0017490105998488328</v>
      </c>
      <c r="H47" s="26">
        <v>0.023575901403550106</v>
      </c>
      <c r="I47" s="26">
        <v>0.1419954572927095</v>
      </c>
      <c r="J47" s="26">
        <v>0.7153866234455457</v>
      </c>
      <c r="K47" s="26">
        <v>0.0004932255493453898</v>
      </c>
      <c r="L47" s="26">
        <v>0.0005510773873718702</v>
      </c>
      <c r="M47" s="26">
        <v>0.0466743344504907</v>
      </c>
      <c r="N47" s="26">
        <v>0.01633148543106144</v>
      </c>
      <c r="O47" s="27">
        <v>0.04958215288273184</v>
      </c>
      <c r="P47" s="28">
        <v>1</v>
      </c>
      <c r="Q47" s="63"/>
      <c r="R47" s="9"/>
      <c r="S47" s="45" t="s">
        <v>35</v>
      </c>
      <c r="T47" s="24">
        <v>684.9555519300496</v>
      </c>
      <c r="U47" s="25">
        <v>0.003566374709184801</v>
      </c>
      <c r="V47" s="26">
        <v>8.565285869674649E-05</v>
      </c>
      <c r="W47" s="26">
        <v>0.0017665647997620593</v>
      </c>
      <c r="X47" s="26">
        <v>0.02331518079543327</v>
      </c>
      <c r="Y47" s="26">
        <v>0.13999988513614275</v>
      </c>
      <c r="Z47" s="26">
        <v>0.7176530750253174</v>
      </c>
      <c r="AA47" s="26">
        <v>0.0005155227908161203</v>
      </c>
      <c r="AB47" s="26">
        <v>0.0005399124395094137</v>
      </c>
      <c r="AC47" s="26">
        <v>0.04668282280789964</v>
      </c>
      <c r="AD47" s="26">
        <v>0.016465786791562798</v>
      </c>
      <c r="AE47" s="27">
        <v>0.049409221845675165</v>
      </c>
      <c r="AF47" s="28">
        <v>1.0000000000000002</v>
      </c>
      <c r="AG47" s="63"/>
      <c r="AH47" s="9"/>
      <c r="AI47" s="45" t="s">
        <v>35</v>
      </c>
      <c r="AJ47" s="24">
        <v>658.5086345898293</v>
      </c>
      <c r="AK47" s="25">
        <v>0.003708645690429012</v>
      </c>
      <c r="AL47" s="26">
        <v>9.036623176524379E-05</v>
      </c>
      <c r="AM47" s="26">
        <v>0.0018897560656757429</v>
      </c>
      <c r="AN47" s="26">
        <v>0.02423298620051533</v>
      </c>
      <c r="AO47" s="26">
        <v>0.10409167585163265</v>
      </c>
      <c r="AP47" s="26">
        <v>0.7477250027946171</v>
      </c>
      <c r="AQ47" s="26">
        <v>0.0005395681245650609</v>
      </c>
      <c r="AR47" s="26">
        <v>0.0006104461689706006</v>
      </c>
      <c r="AS47" s="26">
        <v>0.04857194807604507</v>
      </c>
      <c r="AT47" s="26">
        <v>0.017146017768913224</v>
      </c>
      <c r="AU47" s="27">
        <v>0.05139358702687148</v>
      </c>
      <c r="AV47" s="28">
        <v>1.0000000000000004</v>
      </c>
      <c r="AW47" s="63"/>
    </row>
    <row r="48" spans="1:49" ht="15">
      <c r="A48" s="63"/>
      <c r="B48" s="9"/>
      <c r="C48" s="23" t="s">
        <v>36</v>
      </c>
      <c r="D48" s="24">
        <v>45.643793273019085</v>
      </c>
      <c r="E48" s="25">
        <v>0.003379040709548422</v>
      </c>
      <c r="F48" s="26">
        <v>6.843496430194093E-05</v>
      </c>
      <c r="G48" s="26">
        <v>0.0030546424404445825</v>
      </c>
      <c r="H48" s="26">
        <v>0.003406517072850529</v>
      </c>
      <c r="I48" s="26">
        <v>0.08427645765882438</v>
      </c>
      <c r="J48" s="26">
        <v>0.7262304235313319</v>
      </c>
      <c r="K48" s="26">
        <v>0.0004299030407489826</v>
      </c>
      <c r="L48" s="26">
        <v>0.0009000718960294202</v>
      </c>
      <c r="M48" s="26">
        <v>0.08130059056141103</v>
      </c>
      <c r="N48" s="26">
        <v>0.016610916315792878</v>
      </c>
      <c r="O48" s="27">
        <v>0.080343001808716</v>
      </c>
      <c r="P48" s="28">
        <v>1.0000000000000002</v>
      </c>
      <c r="Q48" s="63"/>
      <c r="R48" s="9"/>
      <c r="S48" s="23" t="s">
        <v>36</v>
      </c>
      <c r="T48" s="24">
        <v>45.63308080922191</v>
      </c>
      <c r="U48" s="25">
        <v>0.003378746831768872</v>
      </c>
      <c r="V48" s="26">
        <v>6.842874540316092E-05</v>
      </c>
      <c r="W48" s="26">
        <v>0.0030552215729378546</v>
      </c>
      <c r="X48" s="26">
        <v>0.0034058719655300964</v>
      </c>
      <c r="Y48" s="26">
        <v>0.08426015215542702</v>
      </c>
      <c r="Z48" s="26">
        <v>0.7262576097534422</v>
      </c>
      <c r="AA48" s="26">
        <v>0.0004302860573411804</v>
      </c>
      <c r="AB48" s="26">
        <v>0.0008998315904625459</v>
      </c>
      <c r="AC48" s="26">
        <v>0.08129547474238126</v>
      </c>
      <c r="AD48" s="26">
        <v>0.016614362546664558</v>
      </c>
      <c r="AE48" s="27">
        <v>0.08033401403864127</v>
      </c>
      <c r="AF48" s="28">
        <v>1.0000000000000002</v>
      </c>
      <c r="AG48" s="63"/>
      <c r="AH48" s="9"/>
      <c r="AI48" s="23" t="s">
        <v>36</v>
      </c>
      <c r="AJ48" s="24">
        <v>45.63651937062581</v>
      </c>
      <c r="AK48" s="25">
        <v>0.003378463596667031</v>
      </c>
      <c r="AL48" s="26">
        <v>6.844556615536422E-05</v>
      </c>
      <c r="AM48" s="26">
        <v>0.0030568724845254167</v>
      </c>
      <c r="AN48" s="26">
        <v>0.0034055739879549894</v>
      </c>
      <c r="AO48" s="26">
        <v>0.08426298745494212</v>
      </c>
      <c r="AP48" s="26">
        <v>0.726263495503304</v>
      </c>
      <c r="AQ48" s="26">
        <v>0.0004303214931822839</v>
      </c>
      <c r="AR48" s="26">
        <v>0.0009011393443527186</v>
      </c>
      <c r="AS48" s="26">
        <v>0.08129033636823146</v>
      </c>
      <c r="AT48" s="26">
        <v>0.016614403065373685</v>
      </c>
      <c r="AU48" s="27">
        <v>0.0803279611353107</v>
      </c>
      <c r="AV48" s="28">
        <v>0.9999999999999998</v>
      </c>
      <c r="AW48" s="63"/>
    </row>
    <row r="49" spans="1:49" ht="15">
      <c r="A49" s="63"/>
      <c r="B49" s="9"/>
      <c r="C49" s="23" t="s">
        <v>37</v>
      </c>
      <c r="D49" s="24">
        <v>886.7517995396892</v>
      </c>
      <c r="E49" s="25">
        <v>0.002787895403027052</v>
      </c>
      <c r="F49" s="26">
        <v>4.015677756379045E-05</v>
      </c>
      <c r="G49" s="26">
        <v>0.006192954279049402</v>
      </c>
      <c r="H49" s="26">
        <v>0.0013570827343900784</v>
      </c>
      <c r="I49" s="26">
        <v>0.027245275629096642</v>
      </c>
      <c r="J49" s="26">
        <v>0.0013997282247311413</v>
      </c>
      <c r="K49" s="26">
        <v>0.016936128004174794</v>
      </c>
      <c r="L49" s="26">
        <v>0.07215635649013584</v>
      </c>
      <c r="M49" s="26">
        <v>0.016533280211772115</v>
      </c>
      <c r="N49" s="26">
        <v>0.8360466518159148</v>
      </c>
      <c r="O49" s="27">
        <v>0.019304490430144473</v>
      </c>
      <c r="P49" s="28">
        <v>1</v>
      </c>
      <c r="Q49" s="63"/>
      <c r="R49" s="9"/>
      <c r="S49" s="23" t="s">
        <v>37</v>
      </c>
      <c r="T49" s="24">
        <v>865.9423442862189</v>
      </c>
      <c r="U49" s="25">
        <v>0.0027682958810729226</v>
      </c>
      <c r="V49" s="26">
        <v>3.987893939753642E-05</v>
      </c>
      <c r="W49" s="26">
        <v>0.006841658819863555</v>
      </c>
      <c r="X49" s="26">
        <v>0.0013375719886984873</v>
      </c>
      <c r="Y49" s="26">
        <v>0.026733739746273757</v>
      </c>
      <c r="Z49" s="26">
        <v>0.0014066084507727678</v>
      </c>
      <c r="AA49" s="26">
        <v>0.0195857683633516</v>
      </c>
      <c r="AB49" s="26">
        <v>0.07059157559030614</v>
      </c>
      <c r="AC49" s="26">
        <v>0.016486835494720204</v>
      </c>
      <c r="AD49" s="26">
        <v>0.8350459799459006</v>
      </c>
      <c r="AE49" s="27">
        <v>0.01916208677964257</v>
      </c>
      <c r="AF49" s="28">
        <v>1</v>
      </c>
      <c r="AG49" s="63"/>
      <c r="AH49" s="9"/>
      <c r="AI49" s="23" t="s">
        <v>37</v>
      </c>
      <c r="AJ49" s="24">
        <v>864.6249625545737</v>
      </c>
      <c r="AK49" s="25">
        <v>0.002771311929454229</v>
      </c>
      <c r="AL49" s="26">
        <v>4.127611013810974E-05</v>
      </c>
      <c r="AM49" s="26">
        <v>0.008216692255515008</v>
      </c>
      <c r="AN49" s="26">
        <v>0.0013386377496803347</v>
      </c>
      <c r="AO49" s="26">
        <v>0.027106232993554785</v>
      </c>
      <c r="AP49" s="26">
        <v>0.0014236627016357556</v>
      </c>
      <c r="AQ49" s="26">
        <v>0.019963675145433485</v>
      </c>
      <c r="AR49" s="26">
        <v>0.08040134480772723</v>
      </c>
      <c r="AS49" s="26">
        <v>0.016536435590711954</v>
      </c>
      <c r="AT49" s="26">
        <v>0.8230094477136853</v>
      </c>
      <c r="AU49" s="27">
        <v>0.019191283002463987</v>
      </c>
      <c r="AV49" s="28">
        <v>1.0000000000000002</v>
      </c>
      <c r="AW49" s="63"/>
    </row>
    <row r="50" spans="1:49" ht="15">
      <c r="A50" s="63"/>
      <c r="B50" s="46"/>
      <c r="C50" s="47" t="s">
        <v>38</v>
      </c>
      <c r="D50" s="32">
        <v>98.44125412208633</v>
      </c>
      <c r="E50" s="33">
        <v>2.14510359692052E-05</v>
      </c>
      <c r="F50" s="34">
        <v>4.740000297544271E-07</v>
      </c>
      <c r="G50" s="34">
        <v>0.026638498696826073</v>
      </c>
      <c r="H50" s="34">
        <v>0.0011973566597252554</v>
      </c>
      <c r="I50" s="34">
        <v>0.800482207491991</v>
      </c>
      <c r="J50" s="34">
        <v>0.020456032772727253</v>
      </c>
      <c r="K50" s="34">
        <v>9.06371189515928E-05</v>
      </c>
      <c r="L50" s="34">
        <v>0.0006388978421338008</v>
      </c>
      <c r="M50" s="34">
        <v>0.14268798996012774</v>
      </c>
      <c r="N50" s="34">
        <v>0.0053991806043190115</v>
      </c>
      <c r="O50" s="35">
        <v>0.0023872738171993833</v>
      </c>
      <c r="P50" s="36">
        <v>1</v>
      </c>
      <c r="Q50" s="63"/>
      <c r="R50" s="46"/>
      <c r="S50" s="47" t="s">
        <v>38</v>
      </c>
      <c r="T50" s="32">
        <v>94.60322870305792</v>
      </c>
      <c r="U50" s="33">
        <v>2.1638283309405526E-05</v>
      </c>
      <c r="V50" s="34">
        <v>4.783229195499451E-07</v>
      </c>
      <c r="W50" s="34">
        <v>0.02656607048782668</v>
      </c>
      <c r="X50" s="34">
        <v>0.0011991565647789064</v>
      </c>
      <c r="Y50" s="34">
        <v>0.797955754325327</v>
      </c>
      <c r="Z50" s="34">
        <v>0.020857866127955527</v>
      </c>
      <c r="AA50" s="34">
        <v>0.00010169227141676821</v>
      </c>
      <c r="AB50" s="34">
        <v>0.0006351375346138299</v>
      </c>
      <c r="AC50" s="34">
        <v>0.14466453409313812</v>
      </c>
      <c r="AD50" s="34">
        <v>0.0055897369130863</v>
      </c>
      <c r="AE50" s="35">
        <v>0.002407935075628144</v>
      </c>
      <c r="AF50" s="36">
        <v>1.0000000000000002</v>
      </c>
      <c r="AG50" s="63"/>
      <c r="AH50" s="46"/>
      <c r="AI50" s="47" t="s">
        <v>38</v>
      </c>
      <c r="AJ50" s="32">
        <v>95.29400611963072</v>
      </c>
      <c r="AK50" s="33">
        <v>2.142426167103948E-05</v>
      </c>
      <c r="AL50" s="34">
        <v>4.907445904225249E-07</v>
      </c>
      <c r="AM50" s="34">
        <v>0.026633056995438265</v>
      </c>
      <c r="AN50" s="34">
        <v>0.001189040896329526</v>
      </c>
      <c r="AO50" s="34">
        <v>0.7985596718558612</v>
      </c>
      <c r="AP50" s="34">
        <v>0.020855010366257948</v>
      </c>
      <c r="AQ50" s="34">
        <v>0.00010243373329968909</v>
      </c>
      <c r="AR50" s="34">
        <v>0.0007170631144385643</v>
      </c>
      <c r="AS50" s="34">
        <v>0.14392357918806734</v>
      </c>
      <c r="AT50" s="34">
        <v>0.005607748666564439</v>
      </c>
      <c r="AU50" s="35">
        <v>0.002390480177481357</v>
      </c>
      <c r="AV50" s="36">
        <v>0.9999999999999997</v>
      </c>
      <c r="AW50" s="63"/>
    </row>
    <row r="51" spans="1:49" ht="15">
      <c r="A51" s="63"/>
      <c r="B51" s="9" t="s">
        <v>39</v>
      </c>
      <c r="C51" s="45" t="s">
        <v>40</v>
      </c>
      <c r="D51" s="24">
        <v>233.0385994746338</v>
      </c>
      <c r="E51" s="25">
        <v>0.017684240895626337</v>
      </c>
      <c r="F51" s="26">
        <v>0.0009023275670521594</v>
      </c>
      <c r="G51" s="26">
        <v>0.008349968872190609</v>
      </c>
      <c r="H51" s="26">
        <v>0.020194529660209973</v>
      </c>
      <c r="I51" s="26">
        <v>0.46329162816483804</v>
      </c>
      <c r="J51" s="26">
        <v>0.18431056310956886</v>
      </c>
      <c r="K51" s="26">
        <v>0.006162630737315581</v>
      </c>
      <c r="L51" s="26">
        <v>0.0027896790340455405</v>
      </c>
      <c r="M51" s="26">
        <v>0.16083507248956722</v>
      </c>
      <c r="N51" s="26">
        <v>0.04608860983080126</v>
      </c>
      <c r="O51" s="27">
        <v>0.0893907496387845</v>
      </c>
      <c r="P51" s="28">
        <v>1</v>
      </c>
      <c r="Q51" s="63"/>
      <c r="R51" s="9" t="s">
        <v>39</v>
      </c>
      <c r="S51" s="45" t="s">
        <v>40</v>
      </c>
      <c r="T51" s="24">
        <v>231.68458934914315</v>
      </c>
      <c r="U51" s="25">
        <v>0.01774009935129249</v>
      </c>
      <c r="V51" s="26">
        <v>0.0009036733191761262</v>
      </c>
      <c r="W51" s="26">
        <v>0.0084010276545602</v>
      </c>
      <c r="X51" s="26">
        <v>0.020237432263470058</v>
      </c>
      <c r="Y51" s="26">
        <v>0.46166838148633454</v>
      </c>
      <c r="Z51" s="26">
        <v>0.18477594453118137</v>
      </c>
      <c r="AA51" s="26">
        <v>0.006264319894773376</v>
      </c>
      <c r="AB51" s="26">
        <v>0.002788541498690984</v>
      </c>
      <c r="AC51" s="26">
        <v>0.16123265719082666</v>
      </c>
      <c r="AD51" s="26">
        <v>0.04633945484602188</v>
      </c>
      <c r="AE51" s="27">
        <v>0.08964846796367247</v>
      </c>
      <c r="AF51" s="28">
        <v>1.0000000000000002</v>
      </c>
      <c r="AG51" s="63"/>
      <c r="AH51" s="9" t="s">
        <v>39</v>
      </c>
      <c r="AI51" s="45" t="s">
        <v>40</v>
      </c>
      <c r="AJ51" s="24">
        <v>231.51695939455928</v>
      </c>
      <c r="AK51" s="25">
        <v>0.017751505693002326</v>
      </c>
      <c r="AL51" s="26">
        <v>0.0009082246223153293</v>
      </c>
      <c r="AM51" s="26">
        <v>0.008462671618753505</v>
      </c>
      <c r="AN51" s="26">
        <v>0.020249282662034383</v>
      </c>
      <c r="AO51" s="26">
        <v>0.460838775326256</v>
      </c>
      <c r="AP51" s="26">
        <v>0.1851457527113284</v>
      </c>
      <c r="AQ51" s="26">
        <v>0.006285456479852445</v>
      </c>
      <c r="AR51" s="26">
        <v>0.002843780596747297</v>
      </c>
      <c r="AS51" s="26">
        <v>0.1613760249670222</v>
      </c>
      <c r="AT51" s="26">
        <v>0.04642514734701223</v>
      </c>
      <c r="AU51" s="27">
        <v>0.08971337797567575</v>
      </c>
      <c r="AV51" s="28">
        <v>0.9999999999999998</v>
      </c>
      <c r="AW51" s="63"/>
    </row>
    <row r="52" spans="1:49" ht="15">
      <c r="A52" s="63"/>
      <c r="B52" s="48"/>
      <c r="C52" s="45" t="s">
        <v>41</v>
      </c>
      <c r="D52" s="24">
        <v>21.336827410986455</v>
      </c>
      <c r="E52" s="25">
        <v>0.01887941405725056</v>
      </c>
      <c r="F52" s="26">
        <v>0.0008538833761463742</v>
      </c>
      <c r="G52" s="26">
        <v>0.00714017229560204</v>
      </c>
      <c r="H52" s="26">
        <v>0.03518895930666853</v>
      </c>
      <c r="I52" s="26">
        <v>0.4422690498367653</v>
      </c>
      <c r="J52" s="26">
        <v>0.16701351046540922</v>
      </c>
      <c r="K52" s="26">
        <v>0.00620894003619293</v>
      </c>
      <c r="L52" s="26">
        <v>0.0035345504323013263</v>
      </c>
      <c r="M52" s="26">
        <v>0.17009698530905012</v>
      </c>
      <c r="N52" s="26">
        <v>0.04675181382604282</v>
      </c>
      <c r="O52" s="27">
        <v>0.10206272105857082</v>
      </c>
      <c r="P52" s="28">
        <v>1</v>
      </c>
      <c r="Q52" s="63"/>
      <c r="R52" s="48"/>
      <c r="S52" s="45" t="s">
        <v>41</v>
      </c>
      <c r="T52" s="24">
        <v>21.18473138779893</v>
      </c>
      <c r="U52" s="25">
        <v>0.01896606477577206</v>
      </c>
      <c r="V52" s="26">
        <v>0.0008574193683706948</v>
      </c>
      <c r="W52" s="26">
        <v>0.007193071348990226</v>
      </c>
      <c r="X52" s="26">
        <v>0.03509487014190284</v>
      </c>
      <c r="Y52" s="26">
        <v>0.4401684771705134</v>
      </c>
      <c r="Z52" s="26">
        <v>0.16742433063692452</v>
      </c>
      <c r="AA52" s="26">
        <v>0.006367221106854838</v>
      </c>
      <c r="AB52" s="26">
        <v>0.003535237410659248</v>
      </c>
      <c r="AC52" s="26">
        <v>0.17080694910069452</v>
      </c>
      <c r="AD52" s="26">
        <v>0.0470698934726047</v>
      </c>
      <c r="AE52" s="27">
        <v>0.10251646546671299</v>
      </c>
      <c r="AF52" s="28">
        <v>1</v>
      </c>
      <c r="AG52" s="63"/>
      <c r="AH52" s="48"/>
      <c r="AI52" s="45" t="s">
        <v>41</v>
      </c>
      <c r="AJ52" s="24">
        <v>21.1927174330021</v>
      </c>
      <c r="AK52" s="25">
        <v>0.018957479679683305</v>
      </c>
      <c r="AL52" s="26">
        <v>0.0008596600747135355</v>
      </c>
      <c r="AM52" s="26">
        <v>0.007244531751679185</v>
      </c>
      <c r="AN52" s="26">
        <v>0.03506862668738904</v>
      </c>
      <c r="AO52" s="26">
        <v>0.43998369011521987</v>
      </c>
      <c r="AP52" s="26">
        <v>0.1675459023210504</v>
      </c>
      <c r="AQ52" s="26">
        <v>0.006382634386200755</v>
      </c>
      <c r="AR52" s="26">
        <v>0.0036091720096844172</v>
      </c>
      <c r="AS52" s="26">
        <v>0.17076845850245237</v>
      </c>
      <c r="AT52" s="26">
        <v>0.047102010253418584</v>
      </c>
      <c r="AU52" s="27">
        <v>0.1024778342185083</v>
      </c>
      <c r="AV52" s="28">
        <v>0.9999999999999998</v>
      </c>
      <c r="AW52" s="63"/>
    </row>
    <row r="53" spans="1:49" ht="15">
      <c r="A53" s="63"/>
      <c r="B53" s="48"/>
      <c r="C53" s="45" t="s">
        <v>42</v>
      </c>
      <c r="D53" s="24">
        <v>6.3021686231964695</v>
      </c>
      <c r="E53" s="25">
        <v>0.008240015050252751</v>
      </c>
      <c r="F53" s="26">
        <v>0.0004363881784852524</v>
      </c>
      <c r="G53" s="26">
        <v>0.0033211834830472386</v>
      </c>
      <c r="H53" s="26">
        <v>0.02130413048787772</v>
      </c>
      <c r="I53" s="26">
        <v>0.5334191607753478</v>
      </c>
      <c r="J53" s="26">
        <v>0.11452181432022944</v>
      </c>
      <c r="K53" s="26">
        <v>0.004569685845457949</v>
      </c>
      <c r="L53" s="26">
        <v>0.003781400079605968</v>
      </c>
      <c r="M53" s="26">
        <v>0.17508657339561945</v>
      </c>
      <c r="N53" s="26">
        <v>0.02558973571534248</v>
      </c>
      <c r="O53" s="27">
        <v>0.109729912668734</v>
      </c>
      <c r="P53" s="28">
        <v>1</v>
      </c>
      <c r="Q53" s="63"/>
      <c r="R53" s="48"/>
      <c r="S53" s="45" t="s">
        <v>42</v>
      </c>
      <c r="T53" s="24">
        <v>6.247400986950577</v>
      </c>
      <c r="U53" s="25">
        <v>0.008289872989706452</v>
      </c>
      <c r="V53" s="26">
        <v>0.00043852900688750733</v>
      </c>
      <c r="W53" s="26">
        <v>0.0033549642873269754</v>
      </c>
      <c r="X53" s="26">
        <v>0.021244689780015646</v>
      </c>
      <c r="Y53" s="26">
        <v>0.5313054730979854</v>
      </c>
      <c r="Z53" s="26">
        <v>0.11500114555417477</v>
      </c>
      <c r="AA53" s="26">
        <v>0.00466410857020048</v>
      </c>
      <c r="AB53" s="26">
        <v>0.003792675334916867</v>
      </c>
      <c r="AC53" s="26">
        <v>0.17582822957173688</v>
      </c>
      <c r="AD53" s="26">
        <v>0.02580202632547509</v>
      </c>
      <c r="AE53" s="27">
        <v>0.11027828548157416</v>
      </c>
      <c r="AF53" s="28">
        <v>1.0000000000000002</v>
      </c>
      <c r="AG53" s="63"/>
      <c r="AH53" s="48"/>
      <c r="AI53" s="45" t="s">
        <v>42</v>
      </c>
      <c r="AJ53" s="24">
        <v>6.25009173843984</v>
      </c>
      <c r="AK53" s="25">
        <v>0.008285644180674226</v>
      </c>
      <c r="AL53" s="26">
        <v>0.0004400102930243392</v>
      </c>
      <c r="AM53" s="26">
        <v>0.003378492965326301</v>
      </c>
      <c r="AN53" s="26">
        <v>0.021226292644936966</v>
      </c>
      <c r="AO53" s="26">
        <v>0.5312059159542826</v>
      </c>
      <c r="AP53" s="26">
        <v>0.1150773828571601</v>
      </c>
      <c r="AQ53" s="26">
        <v>0.004672779180233532</v>
      </c>
      <c r="AR53" s="26">
        <v>0.00385768138694238</v>
      </c>
      <c r="AS53" s="26">
        <v>0.17579999522676582</v>
      </c>
      <c r="AT53" s="26">
        <v>0.025824996165957296</v>
      </c>
      <c r="AU53" s="27">
        <v>0.11023080914469612</v>
      </c>
      <c r="AV53" s="28">
        <v>0.9999999999999997</v>
      </c>
      <c r="AW53" s="63"/>
    </row>
    <row r="54" spans="1:49" ht="15">
      <c r="A54" s="63"/>
      <c r="B54" s="48"/>
      <c r="C54" s="45" t="s">
        <v>43</v>
      </c>
      <c r="D54" s="24">
        <v>7.386127141289618</v>
      </c>
      <c r="E54" s="25">
        <v>0.022734367037106955</v>
      </c>
      <c r="F54" s="26">
        <v>0.0009798575715905574</v>
      </c>
      <c r="G54" s="26">
        <v>0.008316511326718443</v>
      </c>
      <c r="H54" s="26">
        <v>0.02472906910374471</v>
      </c>
      <c r="I54" s="26">
        <v>0.3874390183809681</v>
      </c>
      <c r="J54" s="26">
        <v>0.15912265212239782</v>
      </c>
      <c r="K54" s="26">
        <v>0.007172698414807137</v>
      </c>
      <c r="L54" s="26">
        <v>0.004083948009621507</v>
      </c>
      <c r="M54" s="26">
        <v>0.2106500718927866</v>
      </c>
      <c r="N54" s="26">
        <v>0.05713910839281201</v>
      </c>
      <c r="O54" s="27">
        <v>0.11763269774744628</v>
      </c>
      <c r="P54" s="28">
        <v>1.0000000000000002</v>
      </c>
      <c r="Q54" s="63"/>
      <c r="R54" s="48"/>
      <c r="S54" s="45" t="s">
        <v>43</v>
      </c>
      <c r="T54" s="24">
        <v>7.350647500801105</v>
      </c>
      <c r="U54" s="25">
        <v>0.022786920552169024</v>
      </c>
      <c r="V54" s="26">
        <v>0.0009821648486506441</v>
      </c>
      <c r="W54" s="26">
        <v>0.008358692398577668</v>
      </c>
      <c r="X54" s="26">
        <v>0.024759593216349737</v>
      </c>
      <c r="Y54" s="26">
        <v>0.38593389541172746</v>
      </c>
      <c r="Z54" s="26">
        <v>0.15939552049778527</v>
      </c>
      <c r="AA54" s="26">
        <v>0.007337753096049851</v>
      </c>
      <c r="AB54" s="26">
        <v>0.004081718113029475</v>
      </c>
      <c r="AC54" s="26">
        <v>0.21110444429801514</v>
      </c>
      <c r="AD54" s="26">
        <v>0.05739247135208178</v>
      </c>
      <c r="AE54" s="27">
        <v>0.11786682621556398</v>
      </c>
      <c r="AF54" s="28">
        <v>1</v>
      </c>
      <c r="AG54" s="63"/>
      <c r="AH54" s="48"/>
      <c r="AI54" s="45" t="s">
        <v>43</v>
      </c>
      <c r="AJ54" s="24">
        <v>7.352447346339857</v>
      </c>
      <c r="AK54" s="25">
        <v>0.022779623561211864</v>
      </c>
      <c r="AL54" s="26">
        <v>0.0009843131883242376</v>
      </c>
      <c r="AM54" s="26">
        <v>0.008415932736369059</v>
      </c>
      <c r="AN54" s="26">
        <v>0.024750397150259056</v>
      </c>
      <c r="AO54" s="26">
        <v>0.3856980284389026</v>
      </c>
      <c r="AP54" s="26">
        <v>0.15950784330226728</v>
      </c>
      <c r="AQ54" s="26">
        <v>0.007355157928085427</v>
      </c>
      <c r="AR54" s="26">
        <v>0.004147587961054493</v>
      </c>
      <c r="AS54" s="26">
        <v>0.21108119991839877</v>
      </c>
      <c r="AT54" s="26">
        <v>0.05744194286043488</v>
      </c>
      <c r="AU54" s="27">
        <v>0.11783797295469206</v>
      </c>
      <c r="AV54" s="28">
        <v>0.9999999999999998</v>
      </c>
      <c r="AW54" s="63"/>
    </row>
    <row r="55" spans="1:49" ht="15">
      <c r="A55" s="63"/>
      <c r="B55" s="48"/>
      <c r="C55" s="45" t="s">
        <v>44</v>
      </c>
      <c r="D55" s="24">
        <v>36.147082737335104</v>
      </c>
      <c r="E55" s="25">
        <v>0.003011563778356799</v>
      </c>
      <c r="F55" s="26">
        <v>0.00024394456226456735</v>
      </c>
      <c r="G55" s="26">
        <v>0.0017299542678520232</v>
      </c>
      <c r="H55" s="26">
        <v>0.0061670388830536525</v>
      </c>
      <c r="I55" s="26">
        <v>0.167403531789168</v>
      </c>
      <c r="J55" s="26">
        <v>0.06974953877033307</v>
      </c>
      <c r="K55" s="26">
        <v>0.004267135665413728</v>
      </c>
      <c r="L55" s="26">
        <v>0.005340875804224239</v>
      </c>
      <c r="M55" s="26">
        <v>0.2956978821606305</v>
      </c>
      <c r="N55" s="26">
        <v>0.02895533126937519</v>
      </c>
      <c r="O55" s="27">
        <v>0.41743320304932824</v>
      </c>
      <c r="P55" s="28">
        <v>1</v>
      </c>
      <c r="Q55" s="63"/>
      <c r="R55" s="48"/>
      <c r="S55" s="45" t="s">
        <v>44</v>
      </c>
      <c r="T55" s="24">
        <v>36.03990539352103</v>
      </c>
      <c r="U55" s="25">
        <v>0.0030112145587121468</v>
      </c>
      <c r="V55" s="26">
        <v>0.00024403617385589083</v>
      </c>
      <c r="W55" s="26">
        <v>0.0017406490873340195</v>
      </c>
      <c r="X55" s="26">
        <v>0.006157540160719866</v>
      </c>
      <c r="Y55" s="26">
        <v>0.16719043594503416</v>
      </c>
      <c r="Z55" s="26">
        <v>0.06984298479156327</v>
      </c>
      <c r="AA55" s="26">
        <v>0.004322922203255351</v>
      </c>
      <c r="AB55" s="26">
        <v>0.005336147699945012</v>
      </c>
      <c r="AC55" s="26">
        <v>0.2954796993773351</v>
      </c>
      <c r="AD55" s="26">
        <v>0.029028267573748164</v>
      </c>
      <c r="AE55" s="27">
        <v>0.417646102428497</v>
      </c>
      <c r="AF55" s="28">
        <v>1</v>
      </c>
      <c r="AG55" s="63"/>
      <c r="AH55" s="48"/>
      <c r="AI55" s="45" t="s">
        <v>44</v>
      </c>
      <c r="AJ55" s="24">
        <v>36.048530614121326</v>
      </c>
      <c r="AK55" s="25">
        <v>0.003010228430634599</v>
      </c>
      <c r="AL55" s="26">
        <v>0.000244606937518177</v>
      </c>
      <c r="AM55" s="26">
        <v>0.0017551270803241668</v>
      </c>
      <c r="AN55" s="26">
        <v>0.006155058482562513</v>
      </c>
      <c r="AO55" s="26">
        <v>0.16717140579656053</v>
      </c>
      <c r="AP55" s="26">
        <v>0.06985804463574403</v>
      </c>
      <c r="AQ55" s="26">
        <v>0.004329362004227552</v>
      </c>
      <c r="AR55" s="26">
        <v>0.005397621178541544</v>
      </c>
      <c r="AS55" s="26">
        <v>0.29547407824506855</v>
      </c>
      <c r="AT55" s="26">
        <v>0.02905829367353621</v>
      </c>
      <c r="AU55" s="27">
        <v>0.41754617353528195</v>
      </c>
      <c r="AV55" s="28">
        <v>0.9999999999999998</v>
      </c>
      <c r="AW55" s="63"/>
    </row>
    <row r="56" spans="1:49" ht="15.75" thickBot="1">
      <c r="A56" s="63"/>
      <c r="B56" s="49" t="s">
        <v>45</v>
      </c>
      <c r="C56" s="50" t="s">
        <v>45</v>
      </c>
      <c r="D56" s="51">
        <v>457.03753194023346</v>
      </c>
      <c r="E56" s="52">
        <v>0.09744773203134346</v>
      </c>
      <c r="F56" s="53">
        <v>0.0006769598891779384</v>
      </c>
      <c r="G56" s="53">
        <v>0.002675065740057101</v>
      </c>
      <c r="H56" s="53">
        <v>0.013345383477751186</v>
      </c>
      <c r="I56" s="53">
        <v>0.3180803886512852</v>
      </c>
      <c r="J56" s="53">
        <v>0.015675278532150547</v>
      </c>
      <c r="K56" s="53">
        <v>0.1830585753798004</v>
      </c>
      <c r="L56" s="53">
        <v>0.003450504117190185</v>
      </c>
      <c r="M56" s="53">
        <v>0.10761245699120695</v>
      </c>
      <c r="N56" s="53">
        <v>0.012947565485965536</v>
      </c>
      <c r="O56" s="54">
        <v>0.24503008970407153</v>
      </c>
      <c r="P56" s="55">
        <v>1</v>
      </c>
      <c r="Q56" s="63"/>
      <c r="R56" s="49" t="s">
        <v>45</v>
      </c>
      <c r="S56" s="50" t="s">
        <v>45</v>
      </c>
      <c r="T56" s="51">
        <v>450.0510911469759</v>
      </c>
      <c r="U56" s="52">
        <v>0.09594911326018497</v>
      </c>
      <c r="V56" s="53">
        <v>0.0006666910527553171</v>
      </c>
      <c r="W56" s="53">
        <v>0.0027513191642620474</v>
      </c>
      <c r="X56" s="53">
        <v>0.013043932764913474</v>
      </c>
      <c r="Y56" s="53">
        <v>0.31110585960575843</v>
      </c>
      <c r="Z56" s="53">
        <v>0.015592783297343739</v>
      </c>
      <c r="AA56" s="53">
        <v>0.19689712002205745</v>
      </c>
      <c r="AB56" s="53">
        <v>0.003347632497304637</v>
      </c>
      <c r="AC56" s="53">
        <v>0.10635318647131783</v>
      </c>
      <c r="AD56" s="53">
        <v>0.013081890110274408</v>
      </c>
      <c r="AE56" s="54">
        <v>0.24121047175382773</v>
      </c>
      <c r="AF56" s="55">
        <v>1</v>
      </c>
      <c r="AG56" s="63"/>
      <c r="AH56" s="49" t="s">
        <v>45</v>
      </c>
      <c r="AI56" s="50" t="s">
        <v>45</v>
      </c>
      <c r="AJ56" s="51">
        <v>431.0109594785005</v>
      </c>
      <c r="AK56" s="52">
        <v>0.1001304237102861</v>
      </c>
      <c r="AL56" s="53">
        <v>0.0007194358719519836</v>
      </c>
      <c r="AM56" s="53">
        <v>0.003055219535868204</v>
      </c>
      <c r="AN56" s="53">
        <v>0.013602687418200825</v>
      </c>
      <c r="AO56" s="53">
        <v>0.276980059560315</v>
      </c>
      <c r="AP56" s="53">
        <v>0.016384447874194994</v>
      </c>
      <c r="AQ56" s="53">
        <v>0.20835278310840208</v>
      </c>
      <c r="AR56" s="53">
        <v>0.003975213981648111</v>
      </c>
      <c r="AS56" s="53">
        <v>0.11112979193367484</v>
      </c>
      <c r="AT56" s="53">
        <v>0.013803868123508704</v>
      </c>
      <c r="AU56" s="54">
        <v>0.2518660688819491</v>
      </c>
      <c r="AV56" s="55">
        <v>1</v>
      </c>
      <c r="AW56" s="63"/>
    </row>
    <row r="57" spans="1:49" ht="15.75" thickBot="1">
      <c r="A57" s="63"/>
      <c r="B57" s="56" t="s">
        <v>46</v>
      </c>
      <c r="C57" s="57"/>
      <c r="D57" s="58">
        <v>5545.000323530972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9"/>
      <c r="Q57" s="63"/>
      <c r="R57" s="56" t="s">
        <v>46</v>
      </c>
      <c r="S57" s="57"/>
      <c r="T57" s="58">
        <v>5473.506646468532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9"/>
      <c r="AG57" s="63"/>
      <c r="AH57" s="56" t="s">
        <v>46</v>
      </c>
      <c r="AI57" s="57"/>
      <c r="AJ57" s="58">
        <v>5427.926982812895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9"/>
      <c r="AW57" s="63"/>
    </row>
    <row r="58" spans="1:49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</row>
    <row r="59" spans="1:49" ht="15">
      <c r="A59" s="63"/>
      <c r="B59" s="60" t="s">
        <v>0</v>
      </c>
      <c r="Q59" s="63"/>
      <c r="R59" s="60" t="s">
        <v>0</v>
      </c>
      <c r="AG59" s="63"/>
      <c r="AH59" s="60" t="s">
        <v>0</v>
      </c>
      <c r="AW59" s="63"/>
    </row>
    <row r="60" spans="1:49" ht="15">
      <c r="A60" s="63"/>
      <c r="B60" s="61" t="s">
        <v>1</v>
      </c>
      <c r="Q60" s="63"/>
      <c r="R60" s="61" t="s">
        <v>1</v>
      </c>
      <c r="AG60" s="63"/>
      <c r="AH60" s="61" t="s">
        <v>1</v>
      </c>
      <c r="AW60" s="63"/>
    </row>
    <row r="61" spans="1:49" ht="15">
      <c r="A61" s="63"/>
      <c r="B61" s="62" t="s">
        <v>52</v>
      </c>
      <c r="Q61" s="63"/>
      <c r="R61" s="62" t="s">
        <v>52</v>
      </c>
      <c r="AG61" s="63"/>
      <c r="AH61" s="62" t="s">
        <v>52</v>
      </c>
      <c r="AW61" s="63"/>
    </row>
    <row r="62" spans="1:49" ht="15">
      <c r="A62" s="63"/>
      <c r="B62" s="61" t="s">
        <v>50</v>
      </c>
      <c r="Q62" s="63"/>
      <c r="R62" s="61" t="s">
        <v>50</v>
      </c>
      <c r="AG62" s="63"/>
      <c r="AH62" s="61" t="s">
        <v>50</v>
      </c>
      <c r="AW62" s="63"/>
    </row>
    <row r="63" spans="1:49" ht="15.75" thickBot="1">
      <c r="A63" s="63"/>
      <c r="B63" s="61" t="s">
        <v>51</v>
      </c>
      <c r="Q63" s="63"/>
      <c r="R63" s="61" t="s">
        <v>54</v>
      </c>
      <c r="AG63" s="63"/>
      <c r="AH63" s="61" t="s">
        <v>56</v>
      </c>
      <c r="AW63" s="63"/>
    </row>
    <row r="64" spans="1:49" ht="15">
      <c r="A64" s="63"/>
      <c r="B64" s="3"/>
      <c r="C64" s="4"/>
      <c r="D64" s="5"/>
      <c r="E64" s="6"/>
      <c r="F64" s="7"/>
      <c r="G64" s="7"/>
      <c r="H64" s="8"/>
      <c r="I64" s="7"/>
      <c r="J64" s="8" t="s">
        <v>4</v>
      </c>
      <c r="K64" s="7"/>
      <c r="L64" s="7"/>
      <c r="M64" s="7"/>
      <c r="N64" s="7"/>
      <c r="O64" s="4"/>
      <c r="P64" s="5"/>
      <c r="Q64" s="63"/>
      <c r="R64" s="3"/>
      <c r="S64" s="4"/>
      <c r="T64" s="5"/>
      <c r="U64" s="6"/>
      <c r="V64" s="7"/>
      <c r="W64" s="7"/>
      <c r="X64" s="8"/>
      <c r="Y64" s="7"/>
      <c r="Z64" s="8" t="s">
        <v>4</v>
      </c>
      <c r="AA64" s="7"/>
      <c r="AB64" s="7"/>
      <c r="AC64" s="7"/>
      <c r="AD64" s="7"/>
      <c r="AE64" s="4"/>
      <c r="AF64" s="5"/>
      <c r="AG64" s="63"/>
      <c r="AH64" s="3"/>
      <c r="AI64" s="4"/>
      <c r="AJ64" s="5"/>
      <c r="AK64" s="6"/>
      <c r="AL64" s="7"/>
      <c r="AM64" s="7"/>
      <c r="AN64" s="8"/>
      <c r="AO64" s="7"/>
      <c r="AP64" s="8" t="s">
        <v>4</v>
      </c>
      <c r="AQ64" s="7"/>
      <c r="AR64" s="7"/>
      <c r="AS64" s="7"/>
      <c r="AT64" s="7"/>
      <c r="AU64" s="4"/>
      <c r="AV64" s="5"/>
      <c r="AW64" s="63"/>
    </row>
    <row r="65" spans="1:49" ht="39">
      <c r="A65" s="63"/>
      <c r="B65" s="9" t="s">
        <v>5</v>
      </c>
      <c r="C65" s="10" t="s">
        <v>6</v>
      </c>
      <c r="D65" s="11" t="s">
        <v>7</v>
      </c>
      <c r="E65" s="12" t="s">
        <v>8</v>
      </c>
      <c r="F65" s="13" t="s">
        <v>9</v>
      </c>
      <c r="G65" s="13" t="s">
        <v>10</v>
      </c>
      <c r="H65" s="13" t="s">
        <v>11</v>
      </c>
      <c r="I65" s="13" t="s">
        <v>12</v>
      </c>
      <c r="J65" s="13" t="s">
        <v>13</v>
      </c>
      <c r="K65" s="13" t="s">
        <v>14</v>
      </c>
      <c r="L65" s="13" t="s">
        <v>15</v>
      </c>
      <c r="M65" s="13" t="s">
        <v>16</v>
      </c>
      <c r="N65" s="13" t="s">
        <v>17</v>
      </c>
      <c r="O65" s="14" t="s">
        <v>18</v>
      </c>
      <c r="P65" s="15" t="s">
        <v>19</v>
      </c>
      <c r="Q65" s="63"/>
      <c r="R65" s="9" t="s">
        <v>5</v>
      </c>
      <c r="S65" s="10" t="s">
        <v>6</v>
      </c>
      <c r="T65" s="11" t="s">
        <v>7</v>
      </c>
      <c r="U65" s="12" t="s">
        <v>8</v>
      </c>
      <c r="V65" s="13" t="s">
        <v>9</v>
      </c>
      <c r="W65" s="13" t="s">
        <v>10</v>
      </c>
      <c r="X65" s="13" t="s">
        <v>11</v>
      </c>
      <c r="Y65" s="13" t="s">
        <v>12</v>
      </c>
      <c r="Z65" s="13" t="s">
        <v>13</v>
      </c>
      <c r="AA65" s="13" t="s">
        <v>14</v>
      </c>
      <c r="AB65" s="13" t="s">
        <v>15</v>
      </c>
      <c r="AC65" s="13" t="s">
        <v>16</v>
      </c>
      <c r="AD65" s="13" t="s">
        <v>17</v>
      </c>
      <c r="AE65" s="14" t="s">
        <v>18</v>
      </c>
      <c r="AF65" s="15" t="s">
        <v>19</v>
      </c>
      <c r="AG65" s="63"/>
      <c r="AH65" s="9" t="s">
        <v>5</v>
      </c>
      <c r="AI65" s="10" t="s">
        <v>6</v>
      </c>
      <c r="AJ65" s="11" t="s">
        <v>7</v>
      </c>
      <c r="AK65" s="12" t="s">
        <v>8</v>
      </c>
      <c r="AL65" s="13" t="s">
        <v>9</v>
      </c>
      <c r="AM65" s="13" t="s">
        <v>10</v>
      </c>
      <c r="AN65" s="13" t="s">
        <v>11</v>
      </c>
      <c r="AO65" s="13" t="s">
        <v>12</v>
      </c>
      <c r="AP65" s="13" t="s">
        <v>13</v>
      </c>
      <c r="AQ65" s="13" t="s">
        <v>14</v>
      </c>
      <c r="AR65" s="13" t="s">
        <v>15</v>
      </c>
      <c r="AS65" s="13" t="s">
        <v>16</v>
      </c>
      <c r="AT65" s="13" t="s">
        <v>17</v>
      </c>
      <c r="AU65" s="14" t="s">
        <v>18</v>
      </c>
      <c r="AV65" s="15" t="s">
        <v>19</v>
      </c>
      <c r="AW65" s="63"/>
    </row>
    <row r="66" spans="1:49" ht="15">
      <c r="A66" s="63"/>
      <c r="B66" s="16" t="s">
        <v>20</v>
      </c>
      <c r="C66" s="17" t="s">
        <v>21</v>
      </c>
      <c r="D66" s="18">
        <v>601.7597985508128</v>
      </c>
      <c r="E66" s="19">
        <v>0.03490056103021936</v>
      </c>
      <c r="F66" s="20">
        <v>0.0011706613595345444</v>
      </c>
      <c r="G66" s="20">
        <v>8.078737042797558E-05</v>
      </c>
      <c r="H66" s="20">
        <v>0.3098254934475896</v>
      </c>
      <c r="I66" s="20">
        <v>0.02501876254973313</v>
      </c>
      <c r="J66" s="20">
        <v>0.001986843098721944</v>
      </c>
      <c r="K66" s="20">
        <v>0.0005814086298504258</v>
      </c>
      <c r="L66" s="20">
        <v>0.0031714219420625987</v>
      </c>
      <c r="M66" s="20">
        <v>0.11228347426652721</v>
      </c>
      <c r="N66" s="20">
        <v>0.00458000377205747</v>
      </c>
      <c r="O66" s="21">
        <v>0.5064005825332758</v>
      </c>
      <c r="P66" s="22">
        <v>1</v>
      </c>
      <c r="Q66" s="63"/>
      <c r="R66" s="16" t="s">
        <v>20</v>
      </c>
      <c r="S66" s="17" t="s">
        <v>21</v>
      </c>
      <c r="T66" s="18">
        <v>612.8151437018141</v>
      </c>
      <c r="U66" s="19">
        <v>0.0349927103333435</v>
      </c>
      <c r="V66" s="20">
        <v>0.0011386637407602065</v>
      </c>
      <c r="W66" s="20">
        <v>7.434698072523115E-05</v>
      </c>
      <c r="X66" s="20">
        <v>0.31785174313625725</v>
      </c>
      <c r="Y66" s="20">
        <v>0.026627099403492553</v>
      </c>
      <c r="Z66" s="20">
        <v>0.0023741198729567946</v>
      </c>
      <c r="AA66" s="20">
        <v>0.0005797856965734196</v>
      </c>
      <c r="AB66" s="20">
        <v>0.0025953685526626303</v>
      </c>
      <c r="AC66" s="20">
        <v>0.11147546655754767</v>
      </c>
      <c r="AD66" s="20">
        <v>0.005025711883317286</v>
      </c>
      <c r="AE66" s="21">
        <v>0.4972649838423635</v>
      </c>
      <c r="AF66" s="22">
        <v>1</v>
      </c>
      <c r="AG66" s="63"/>
      <c r="AH66" s="16" t="s">
        <v>20</v>
      </c>
      <c r="AI66" s="17" t="s">
        <v>21</v>
      </c>
      <c r="AJ66" s="18">
        <v>612.6676129388711</v>
      </c>
      <c r="AK66" s="19">
        <v>0.034974308807023916</v>
      </c>
      <c r="AL66" s="20">
        <v>0.001210587742100858</v>
      </c>
      <c r="AM66" s="20">
        <v>8.475425527343101E-05</v>
      </c>
      <c r="AN66" s="20">
        <v>0.3173463138018099</v>
      </c>
      <c r="AO66" s="20">
        <v>0.026082910842759426</v>
      </c>
      <c r="AP66" s="20">
        <v>0.0023980107559663853</v>
      </c>
      <c r="AQ66" s="20">
        <v>0.0005968339592947994</v>
      </c>
      <c r="AR66" s="20">
        <v>0.0031442128737052943</v>
      </c>
      <c r="AS66" s="20">
        <v>0.11164298331939604</v>
      </c>
      <c r="AT66" s="20">
        <v>0.005134358066123315</v>
      </c>
      <c r="AU66" s="21">
        <v>0.49738472557654656</v>
      </c>
      <c r="AV66" s="22">
        <v>0.9999999999999999</v>
      </c>
      <c r="AW66" s="63"/>
    </row>
    <row r="67" spans="1:49" ht="15">
      <c r="A67" s="63"/>
      <c r="B67" s="9"/>
      <c r="C67" s="23" t="s">
        <v>22</v>
      </c>
      <c r="D67" s="24">
        <v>5.094682438548472</v>
      </c>
      <c r="E67" s="25">
        <v>0.0022685458835983666</v>
      </c>
      <c r="F67" s="26">
        <v>0.0015384127901260983</v>
      </c>
      <c r="G67" s="26">
        <v>0.00011436472089515198</v>
      </c>
      <c r="H67" s="26">
        <v>0.010617629946933804</v>
      </c>
      <c r="I67" s="26">
        <v>0.022439719790136904</v>
      </c>
      <c r="J67" s="26">
        <v>0.0032271602312968924</v>
      </c>
      <c r="K67" s="26">
        <v>0.0006222402060892057</v>
      </c>
      <c r="L67" s="26">
        <v>0.0034215803527914805</v>
      </c>
      <c r="M67" s="26">
        <v>0.18246307982662682</v>
      </c>
      <c r="N67" s="26">
        <v>0.0007540741723506466</v>
      </c>
      <c r="O67" s="27">
        <v>0.7725331920791546</v>
      </c>
      <c r="P67" s="28">
        <v>1</v>
      </c>
      <c r="Q67" s="63"/>
      <c r="R67" s="9"/>
      <c r="S67" s="23" t="s">
        <v>22</v>
      </c>
      <c r="T67" s="24">
        <v>5.094682438548472</v>
      </c>
      <c r="U67" s="25">
        <v>0.0022685458835983666</v>
      </c>
      <c r="V67" s="26">
        <v>0.0015384127901260983</v>
      </c>
      <c r="W67" s="26">
        <v>0.00011436472089515198</v>
      </c>
      <c r="X67" s="26">
        <v>0.010617629946933804</v>
      </c>
      <c r="Y67" s="26">
        <v>0.022439719790136904</v>
      </c>
      <c r="Z67" s="26">
        <v>0.0032271602312968924</v>
      </c>
      <c r="AA67" s="26">
        <v>0.0006222402060892057</v>
      </c>
      <c r="AB67" s="26">
        <v>0.0034215803527914805</v>
      </c>
      <c r="AC67" s="26">
        <v>0.18246307982662682</v>
      </c>
      <c r="AD67" s="26">
        <v>0.0007540741723506466</v>
      </c>
      <c r="AE67" s="27">
        <v>0.7725331920791546</v>
      </c>
      <c r="AF67" s="28">
        <v>1</v>
      </c>
      <c r="AG67" s="63"/>
      <c r="AH67" s="9"/>
      <c r="AI67" s="23" t="s">
        <v>22</v>
      </c>
      <c r="AJ67" s="24">
        <v>5.094682438548472</v>
      </c>
      <c r="AK67" s="25">
        <v>0.0022685458835983666</v>
      </c>
      <c r="AL67" s="26">
        <v>0.0015384127901260983</v>
      </c>
      <c r="AM67" s="26">
        <v>0.00011436472089515198</v>
      </c>
      <c r="AN67" s="26">
        <v>0.010617629946933804</v>
      </c>
      <c r="AO67" s="26">
        <v>0.022439719790136904</v>
      </c>
      <c r="AP67" s="26">
        <v>0.0032271602312968924</v>
      </c>
      <c r="AQ67" s="26">
        <v>0.0006222402060892057</v>
      </c>
      <c r="AR67" s="26">
        <v>0.0034215803527914805</v>
      </c>
      <c r="AS67" s="26">
        <v>0.18246307982662682</v>
      </c>
      <c r="AT67" s="26">
        <v>0.0007540741723506466</v>
      </c>
      <c r="AU67" s="27">
        <v>0.7725331920791546</v>
      </c>
      <c r="AV67" s="28">
        <v>1</v>
      </c>
      <c r="AW67" s="63"/>
    </row>
    <row r="68" spans="1:49" ht="15">
      <c r="A68" s="63"/>
      <c r="B68" s="29"/>
      <c r="C68" s="23" t="s">
        <v>23</v>
      </c>
      <c r="D68" s="24">
        <v>160.05881099801388</v>
      </c>
      <c r="E68" s="25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7">
        <v>0</v>
      </c>
      <c r="P68" s="28">
        <v>1</v>
      </c>
      <c r="Q68" s="63"/>
      <c r="R68" s="29"/>
      <c r="S68" s="23" t="s">
        <v>23</v>
      </c>
      <c r="T68" s="24">
        <v>165.47647061308322</v>
      </c>
      <c r="U68" s="25">
        <v>1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7">
        <v>0</v>
      </c>
      <c r="AF68" s="28">
        <v>1</v>
      </c>
      <c r="AG68" s="63"/>
      <c r="AH68" s="29"/>
      <c r="AI68" s="23" t="s">
        <v>23</v>
      </c>
      <c r="AJ68" s="24">
        <v>164.95482724274282</v>
      </c>
      <c r="AK68" s="25">
        <v>1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7">
        <v>0</v>
      </c>
      <c r="AV68" s="28">
        <v>1</v>
      </c>
      <c r="AW68" s="63"/>
    </row>
    <row r="69" spans="1:49" ht="15">
      <c r="A69" s="63"/>
      <c r="B69" s="30"/>
      <c r="C69" s="31" t="s">
        <v>24</v>
      </c>
      <c r="D69" s="32">
        <v>105.31639953440535</v>
      </c>
      <c r="E69" s="33">
        <v>0.012639416919130396</v>
      </c>
      <c r="F69" s="34">
        <v>0.1142914142588945</v>
      </c>
      <c r="G69" s="34">
        <v>0.006246221148089551</v>
      </c>
      <c r="H69" s="34">
        <v>0.019094196576627014</v>
      </c>
      <c r="I69" s="34">
        <v>0.23821713637018396</v>
      </c>
      <c r="J69" s="34">
        <v>0.2136354249744682</v>
      </c>
      <c r="K69" s="34">
        <v>0.0005666042159866576</v>
      </c>
      <c r="L69" s="34">
        <v>0.13869220657913775</v>
      </c>
      <c r="M69" s="34">
        <v>0.08755890370281864</v>
      </c>
      <c r="N69" s="34">
        <v>0.01614296415249749</v>
      </c>
      <c r="O69" s="35">
        <v>0.15291551110216622</v>
      </c>
      <c r="P69" s="36">
        <v>1.0000000000000002</v>
      </c>
      <c r="Q69" s="63"/>
      <c r="R69" s="30"/>
      <c r="S69" s="31" t="s">
        <v>24</v>
      </c>
      <c r="T69" s="32">
        <v>103.95190258038318</v>
      </c>
      <c r="U69" s="33">
        <v>0.012846605572461615</v>
      </c>
      <c r="V69" s="34">
        <v>0.11472507146592763</v>
      </c>
      <c r="W69" s="34">
        <v>0.0061051086389750766</v>
      </c>
      <c r="X69" s="34">
        <v>0.019461951436523132</v>
      </c>
      <c r="Y69" s="34">
        <v>0.2487412672229714</v>
      </c>
      <c r="Z69" s="34">
        <v>0.2186824539288989</v>
      </c>
      <c r="AA69" s="34">
        <v>0.0005837480495945806</v>
      </c>
      <c r="AB69" s="34">
        <v>0.11784843871364853</v>
      </c>
      <c r="AC69" s="34">
        <v>0.0891127354119244</v>
      </c>
      <c r="AD69" s="34">
        <v>0.01696990374066648</v>
      </c>
      <c r="AE69" s="35">
        <v>0.154922715818408</v>
      </c>
      <c r="AF69" s="36">
        <v>0.9999999999999997</v>
      </c>
      <c r="AG69" s="63"/>
      <c r="AH69" s="30"/>
      <c r="AI69" s="31" t="s">
        <v>24</v>
      </c>
      <c r="AJ69" s="32">
        <v>107.37649832262139</v>
      </c>
      <c r="AK69" s="33">
        <v>0.012434443493166083</v>
      </c>
      <c r="AL69" s="34">
        <v>0.11786732413957209</v>
      </c>
      <c r="AM69" s="34">
        <v>0.006246194283148187</v>
      </c>
      <c r="AN69" s="34">
        <v>0.018833171691356558</v>
      </c>
      <c r="AO69" s="34">
        <v>0.2420223813049469</v>
      </c>
      <c r="AP69" s="34">
        <v>0.2119084780374036</v>
      </c>
      <c r="AQ69" s="34">
        <v>0.0005669578862043766</v>
      </c>
      <c r="AR69" s="34">
        <v>0.1372685040048367</v>
      </c>
      <c r="AS69" s="34">
        <v>0.08632197025891133</v>
      </c>
      <c r="AT69" s="34">
        <v>0.016548862758415096</v>
      </c>
      <c r="AU69" s="35">
        <v>0.149981712142039</v>
      </c>
      <c r="AV69" s="36">
        <v>0.9999999999999999</v>
      </c>
      <c r="AW69" s="63"/>
    </row>
    <row r="70" spans="1:49" ht="15">
      <c r="A70" s="63"/>
      <c r="B70" s="37" t="s">
        <v>25</v>
      </c>
      <c r="C70" s="38" t="s">
        <v>26</v>
      </c>
      <c r="D70" s="39">
        <v>19.800109540508537</v>
      </c>
      <c r="E70" s="40">
        <v>0.005284746415491132</v>
      </c>
      <c r="F70" s="41">
        <v>0.0003180110208735216</v>
      </c>
      <c r="G70" s="41">
        <v>0.001654154079172596</v>
      </c>
      <c r="H70" s="41">
        <v>0.010065647386089154</v>
      </c>
      <c r="I70" s="41">
        <v>0.15539894250397962</v>
      </c>
      <c r="J70" s="41">
        <v>0.016894902693477636</v>
      </c>
      <c r="K70" s="41">
        <v>0.0005351761966874866</v>
      </c>
      <c r="L70" s="41">
        <v>0.0009036326200950318</v>
      </c>
      <c r="M70" s="41">
        <v>0.11271307683695135</v>
      </c>
      <c r="N70" s="41">
        <v>0.014755452631325676</v>
      </c>
      <c r="O70" s="42">
        <v>0.6814762576158568</v>
      </c>
      <c r="P70" s="43">
        <v>1</v>
      </c>
      <c r="Q70" s="63"/>
      <c r="R70" s="37" t="s">
        <v>25</v>
      </c>
      <c r="S70" s="38" t="s">
        <v>26</v>
      </c>
      <c r="T70" s="39">
        <v>20.461514552385523</v>
      </c>
      <c r="U70" s="40">
        <v>0.005171057054878512</v>
      </c>
      <c r="V70" s="41">
        <v>0.0003062505935408415</v>
      </c>
      <c r="W70" s="41">
        <v>0.0014824073749104619</v>
      </c>
      <c r="X70" s="41">
        <v>0.009857801263969295</v>
      </c>
      <c r="Y70" s="41">
        <v>0.15342823299406821</v>
      </c>
      <c r="Z70" s="41">
        <v>0.017535065921163273</v>
      </c>
      <c r="AA70" s="41">
        <v>0.0005341414419082533</v>
      </c>
      <c r="AB70" s="41">
        <v>0.0007678561583196516</v>
      </c>
      <c r="AC70" s="41">
        <v>0.10983770437413198</v>
      </c>
      <c r="AD70" s="41">
        <v>0.015206364447334387</v>
      </c>
      <c r="AE70" s="42">
        <v>0.6858731183757751</v>
      </c>
      <c r="AF70" s="43">
        <v>1</v>
      </c>
      <c r="AG70" s="63"/>
      <c r="AH70" s="37" t="s">
        <v>25</v>
      </c>
      <c r="AI70" s="38" t="s">
        <v>26</v>
      </c>
      <c r="AJ70" s="39">
        <v>20.471981254009176</v>
      </c>
      <c r="AK70" s="40">
        <v>0.005163916398932974</v>
      </c>
      <c r="AL70" s="41">
        <v>0.0003197352249065234</v>
      </c>
      <c r="AM70" s="41">
        <v>0.001650095748703875</v>
      </c>
      <c r="AN70" s="41">
        <v>0.009840289252376053</v>
      </c>
      <c r="AO70" s="41">
        <v>0.15326571093762187</v>
      </c>
      <c r="AP70" s="41">
        <v>0.017590134494310936</v>
      </c>
      <c r="AQ70" s="41">
        <v>0.000540377179223618</v>
      </c>
      <c r="AR70" s="41">
        <v>0.0008817083272554322</v>
      </c>
      <c r="AS70" s="41">
        <v>0.10986424674225177</v>
      </c>
      <c r="AT70" s="41">
        <v>0.015361333392074137</v>
      </c>
      <c r="AU70" s="42">
        <v>0.6855224523023428</v>
      </c>
      <c r="AV70" s="43">
        <v>1</v>
      </c>
      <c r="AW70" s="63"/>
    </row>
    <row r="71" spans="1:49" ht="15">
      <c r="A71" s="63"/>
      <c r="B71" s="9" t="s">
        <v>27</v>
      </c>
      <c r="C71" s="23" t="s">
        <v>28</v>
      </c>
      <c r="D71" s="24">
        <v>123.9201784277953</v>
      </c>
      <c r="E71" s="25">
        <v>0.00417537939235317</v>
      </c>
      <c r="F71" s="26">
        <v>0.0008258730703551935</v>
      </c>
      <c r="G71" s="26">
        <v>0.0018542463131227386</v>
      </c>
      <c r="H71" s="26">
        <v>0.07945704688009599</v>
      </c>
      <c r="I71" s="26">
        <v>0.24849175536094623</v>
      </c>
      <c r="J71" s="26">
        <v>0.0096065197569735</v>
      </c>
      <c r="K71" s="26">
        <v>0.002959638974516193</v>
      </c>
      <c r="L71" s="26">
        <v>0.002010241476353002</v>
      </c>
      <c r="M71" s="26">
        <v>0.4078286528384165</v>
      </c>
      <c r="N71" s="26">
        <v>0.028347375490223134</v>
      </c>
      <c r="O71" s="27">
        <v>0.2144432704466446</v>
      </c>
      <c r="P71" s="28">
        <v>1.0000000000000002</v>
      </c>
      <c r="Q71" s="63"/>
      <c r="R71" s="9" t="s">
        <v>27</v>
      </c>
      <c r="S71" s="23" t="s">
        <v>28</v>
      </c>
      <c r="T71" s="24">
        <v>131.23991941524426</v>
      </c>
      <c r="U71" s="25">
        <v>0.0040516019656294715</v>
      </c>
      <c r="V71" s="26">
        <v>0.0007756576664884934</v>
      </c>
      <c r="W71" s="26">
        <v>0.0016607845894024602</v>
      </c>
      <c r="X71" s="26">
        <v>0.07684443286819437</v>
      </c>
      <c r="Y71" s="26">
        <v>0.27460786412598903</v>
      </c>
      <c r="Z71" s="26">
        <v>0.010814970335786206</v>
      </c>
      <c r="AA71" s="26">
        <v>0.002901966465014643</v>
      </c>
      <c r="AB71" s="26">
        <v>0.0016032582718417741</v>
      </c>
      <c r="AC71" s="26">
        <v>0.3949142225833916</v>
      </c>
      <c r="AD71" s="26">
        <v>0.029342273637948817</v>
      </c>
      <c r="AE71" s="27">
        <v>0.20248296749031272</v>
      </c>
      <c r="AF71" s="28">
        <v>0.9999999999999996</v>
      </c>
      <c r="AG71" s="63"/>
      <c r="AH71" s="9" t="s">
        <v>27</v>
      </c>
      <c r="AI71" s="23" t="s">
        <v>28</v>
      </c>
      <c r="AJ71" s="24">
        <v>130.94805177062744</v>
      </c>
      <c r="AK71" s="25">
        <v>0.004054777345140789</v>
      </c>
      <c r="AL71" s="26">
        <v>0.0008214030128783393</v>
      </c>
      <c r="AM71" s="26">
        <v>0.0018842276816747633</v>
      </c>
      <c r="AN71" s="26">
        <v>0.0768445406060743</v>
      </c>
      <c r="AO71" s="26">
        <v>0.2711726016053884</v>
      </c>
      <c r="AP71" s="26">
        <v>0.010939419668459698</v>
      </c>
      <c r="AQ71" s="26">
        <v>0.002962016424999242</v>
      </c>
      <c r="AR71" s="26">
        <v>0.001925977326197464</v>
      </c>
      <c r="AS71" s="26">
        <v>0.39657774233361187</v>
      </c>
      <c r="AT71" s="26">
        <v>0.02988301603521476</v>
      </c>
      <c r="AU71" s="27">
        <v>0.20293427796036032</v>
      </c>
      <c r="AV71" s="28">
        <v>1</v>
      </c>
      <c r="AW71" s="63"/>
    </row>
    <row r="72" spans="1:49" ht="15">
      <c r="A72" s="63"/>
      <c r="B72" s="37" t="s">
        <v>29</v>
      </c>
      <c r="C72" s="38" t="s">
        <v>30</v>
      </c>
      <c r="D72" s="39">
        <v>56.95381001041757</v>
      </c>
      <c r="E72" s="40">
        <v>0.022877191684344933</v>
      </c>
      <c r="F72" s="41">
        <v>0.0012751299065630582</v>
      </c>
      <c r="G72" s="41">
        <v>0.0049531109892374725</v>
      </c>
      <c r="H72" s="41">
        <v>0.061605258949364354</v>
      </c>
      <c r="I72" s="41">
        <v>0.2504214230654163</v>
      </c>
      <c r="J72" s="41">
        <v>0.13766545913195213</v>
      </c>
      <c r="K72" s="41">
        <v>0.017132780776115776</v>
      </c>
      <c r="L72" s="41">
        <v>0.0014205562855197516</v>
      </c>
      <c r="M72" s="41">
        <v>0.19271665230549354</v>
      </c>
      <c r="N72" s="41">
        <v>0.017518178623056883</v>
      </c>
      <c r="O72" s="42">
        <v>0.29241425828293605</v>
      </c>
      <c r="P72" s="43">
        <v>1.0000000000000002</v>
      </c>
      <c r="Q72" s="63"/>
      <c r="R72" s="37" t="s">
        <v>29</v>
      </c>
      <c r="S72" s="38" t="s">
        <v>30</v>
      </c>
      <c r="T72" s="39">
        <v>59.629912146263855</v>
      </c>
      <c r="U72" s="40">
        <v>0.022301805337215225</v>
      </c>
      <c r="V72" s="41">
        <v>0.001210333262907394</v>
      </c>
      <c r="W72" s="41">
        <v>0.004366905909780696</v>
      </c>
      <c r="X72" s="41">
        <v>0.060438386755185924</v>
      </c>
      <c r="Y72" s="41">
        <v>0.25116412493569895</v>
      </c>
      <c r="Z72" s="41">
        <v>0.15771809265575076</v>
      </c>
      <c r="AA72" s="41">
        <v>0.017268724162348252</v>
      </c>
      <c r="AB72" s="41">
        <v>0.0011496392417482796</v>
      </c>
      <c r="AC72" s="41">
        <v>0.18664734892044457</v>
      </c>
      <c r="AD72" s="41">
        <v>0.0184434993362169</v>
      </c>
      <c r="AE72" s="42">
        <v>0.2792911394827031</v>
      </c>
      <c r="AF72" s="43">
        <v>1</v>
      </c>
      <c r="AG72" s="63"/>
      <c r="AH72" s="37" t="s">
        <v>29</v>
      </c>
      <c r="AI72" s="38" t="s">
        <v>30</v>
      </c>
      <c r="AJ72" s="39">
        <v>59.834399877377855</v>
      </c>
      <c r="AK72" s="40">
        <v>0.022198769203241122</v>
      </c>
      <c r="AL72" s="41">
        <v>0.0012689699450187685</v>
      </c>
      <c r="AM72" s="41">
        <v>0.004946120898775943</v>
      </c>
      <c r="AN72" s="41">
        <v>0.06008781940155425</v>
      </c>
      <c r="AO72" s="41">
        <v>0.250253745110426</v>
      </c>
      <c r="AP72" s="41">
        <v>0.15916091670843943</v>
      </c>
      <c r="AQ72" s="41">
        <v>0.0173894876232761</v>
      </c>
      <c r="AR72" s="41">
        <v>0.001366732302731207</v>
      </c>
      <c r="AS72" s="41">
        <v>0.18629855656405186</v>
      </c>
      <c r="AT72" s="41">
        <v>0.01869223735737326</v>
      </c>
      <c r="AU72" s="42">
        <v>0.278336644885112</v>
      </c>
      <c r="AV72" s="43">
        <v>0.9999999999999999</v>
      </c>
      <c r="AW72" s="63"/>
    </row>
    <row r="73" spans="1:49" ht="15">
      <c r="A73" s="63"/>
      <c r="B73" s="9" t="s">
        <v>31</v>
      </c>
      <c r="C73" s="23" t="s">
        <v>32</v>
      </c>
      <c r="D73" s="24">
        <v>64.56062397924207</v>
      </c>
      <c r="E73" s="25">
        <v>0.02240888325722324</v>
      </c>
      <c r="F73" s="26">
        <v>0.000194893284793991</v>
      </c>
      <c r="G73" s="26">
        <v>0.0202699494020831</v>
      </c>
      <c r="H73" s="26">
        <v>0.28327408561130424</v>
      </c>
      <c r="I73" s="26">
        <v>0.22128852525001205</v>
      </c>
      <c r="J73" s="26">
        <v>0.21828691556694582</v>
      </c>
      <c r="K73" s="26">
        <v>0.004497110301812362</v>
      </c>
      <c r="L73" s="26">
        <v>0.0019004868067742618</v>
      </c>
      <c r="M73" s="26">
        <v>0.12105376738088178</v>
      </c>
      <c r="N73" s="26">
        <v>0.05655530517489053</v>
      </c>
      <c r="O73" s="27">
        <v>0.05027007796327859</v>
      </c>
      <c r="P73" s="28">
        <v>0.9999999999999998</v>
      </c>
      <c r="Q73" s="63"/>
      <c r="R73" s="9" t="s">
        <v>31</v>
      </c>
      <c r="S73" s="23" t="s">
        <v>32</v>
      </c>
      <c r="T73" s="24">
        <v>65.74395100840465</v>
      </c>
      <c r="U73" s="25">
        <v>0.02217031434482857</v>
      </c>
      <c r="V73" s="26">
        <v>0.0001913240417112351</v>
      </c>
      <c r="W73" s="26">
        <v>0.01987728921300065</v>
      </c>
      <c r="X73" s="26">
        <v>0.2788160288032937</v>
      </c>
      <c r="Y73" s="26">
        <v>0.2193578389628343</v>
      </c>
      <c r="Z73" s="26">
        <v>0.22731568429605384</v>
      </c>
      <c r="AA73" s="26">
        <v>0.00446832740760051</v>
      </c>
      <c r="AB73" s="26">
        <v>0.0017460137813838164</v>
      </c>
      <c r="AC73" s="26">
        <v>0.11929341314250178</v>
      </c>
      <c r="AD73" s="26">
        <v>0.05739850044221466</v>
      </c>
      <c r="AE73" s="27">
        <v>0.04936526556457664</v>
      </c>
      <c r="AF73" s="28">
        <v>0.9999999999999997</v>
      </c>
      <c r="AG73" s="63"/>
      <c r="AH73" s="9" t="s">
        <v>31</v>
      </c>
      <c r="AI73" s="23" t="s">
        <v>32</v>
      </c>
      <c r="AJ73" s="24">
        <v>65.97560863018391</v>
      </c>
      <c r="AK73" s="25">
        <v>0.022081812507811705</v>
      </c>
      <c r="AL73" s="26">
        <v>0.00019397395725131511</v>
      </c>
      <c r="AM73" s="26">
        <v>0.020484944396095096</v>
      </c>
      <c r="AN73" s="26">
        <v>0.27783358074428877</v>
      </c>
      <c r="AO73" s="26">
        <v>0.22008317434800004</v>
      </c>
      <c r="AP73" s="26">
        <v>0.2273569389590016</v>
      </c>
      <c r="AQ73" s="26">
        <v>0.004487605679929284</v>
      </c>
      <c r="AR73" s="26">
        <v>0.0018690199219111336</v>
      </c>
      <c r="AS73" s="26">
        <v>0.1189194915154442</v>
      </c>
      <c r="AT73" s="26">
        <v>0.05749752676753441</v>
      </c>
      <c r="AU73" s="27">
        <v>0.049191931202732506</v>
      </c>
      <c r="AV73" s="28">
        <v>0.9999999999999999</v>
      </c>
      <c r="AW73" s="63"/>
    </row>
    <row r="74" spans="1:49" ht="15">
      <c r="A74" s="63"/>
      <c r="B74" s="16" t="s">
        <v>33</v>
      </c>
      <c r="C74" s="44" t="s">
        <v>34</v>
      </c>
      <c r="D74" s="18">
        <v>2142.084500193861</v>
      </c>
      <c r="E74" s="19">
        <v>0.010407324257082079</v>
      </c>
      <c r="F74" s="20">
        <v>0.0003207577879441357</v>
      </c>
      <c r="G74" s="20">
        <v>0.057073391832659144</v>
      </c>
      <c r="H74" s="20">
        <v>0.014111516409083964</v>
      </c>
      <c r="I74" s="20">
        <v>0.2242397663372351</v>
      </c>
      <c r="J74" s="20">
        <v>0.506621905522406</v>
      </c>
      <c r="K74" s="20">
        <v>0.0012410882252197012</v>
      </c>
      <c r="L74" s="20">
        <v>0.002801741763932952</v>
      </c>
      <c r="M74" s="20">
        <v>0.10673491871359644</v>
      </c>
      <c r="N74" s="20">
        <v>0.06104174605379729</v>
      </c>
      <c r="O74" s="21">
        <v>0.015405843097043213</v>
      </c>
      <c r="P74" s="22">
        <v>1.0000000000000002</v>
      </c>
      <c r="Q74" s="63"/>
      <c r="R74" s="16" t="s">
        <v>33</v>
      </c>
      <c r="S74" s="44" t="s">
        <v>34</v>
      </c>
      <c r="T74" s="18">
        <v>2161.514741978581</v>
      </c>
      <c r="U74" s="19">
        <v>0.010334612327663256</v>
      </c>
      <c r="V74" s="20">
        <v>0.0003178482273388641</v>
      </c>
      <c r="W74" s="20">
        <v>0.056531485986958584</v>
      </c>
      <c r="X74" s="20">
        <v>0.01401612321189554</v>
      </c>
      <c r="Y74" s="20">
        <v>0.22715317665889284</v>
      </c>
      <c r="Z74" s="20">
        <v>0.505907490470449</v>
      </c>
      <c r="AA74" s="20">
        <v>0.001231029113701842</v>
      </c>
      <c r="AB74" s="20">
        <v>0.00268546095003261</v>
      </c>
      <c r="AC74" s="20">
        <v>0.10585517594255417</v>
      </c>
      <c r="AD74" s="20">
        <v>0.06070023988657528</v>
      </c>
      <c r="AE74" s="21">
        <v>0.015267357223937855</v>
      </c>
      <c r="AF74" s="22">
        <v>1</v>
      </c>
      <c r="AG74" s="63"/>
      <c r="AH74" s="16" t="s">
        <v>33</v>
      </c>
      <c r="AI74" s="44" t="s">
        <v>34</v>
      </c>
      <c r="AJ74" s="18">
        <v>2157.4241346395347</v>
      </c>
      <c r="AK74" s="19">
        <v>0.010352716312913448</v>
      </c>
      <c r="AL74" s="20">
        <v>0.0003199541602747937</v>
      </c>
      <c r="AM74" s="20">
        <v>0.05681859001711174</v>
      </c>
      <c r="AN74" s="20">
        <v>0.014039575040162169</v>
      </c>
      <c r="AO74" s="20">
        <v>0.2251162355669319</v>
      </c>
      <c r="AP74" s="20">
        <v>0.507116291330802</v>
      </c>
      <c r="AQ74" s="20">
        <v>0.0012363866253830992</v>
      </c>
      <c r="AR74" s="20">
        <v>0.0027888684531865585</v>
      </c>
      <c r="AS74" s="20">
        <v>0.10606602256511323</v>
      </c>
      <c r="AT74" s="20">
        <v>0.06084905486657149</v>
      </c>
      <c r="AU74" s="21">
        <v>0.015296305061549078</v>
      </c>
      <c r="AV74" s="22">
        <v>0.9999999999999996</v>
      </c>
      <c r="AW74" s="63"/>
    </row>
    <row r="75" spans="1:49" ht="15">
      <c r="A75" s="63"/>
      <c r="B75" s="9"/>
      <c r="C75" s="45" t="s">
        <v>35</v>
      </c>
      <c r="D75" s="24">
        <v>686.3443430923325</v>
      </c>
      <c r="E75" s="25">
        <v>0.0038538897328329155</v>
      </c>
      <c r="F75" s="26">
        <v>9.45092003573931E-05</v>
      </c>
      <c r="G75" s="26">
        <v>0.0019530994661938533</v>
      </c>
      <c r="H75" s="26">
        <v>0.025346801356642863</v>
      </c>
      <c r="I75" s="26">
        <v>0.08876513123895237</v>
      </c>
      <c r="J75" s="26">
        <v>0.7546865633680482</v>
      </c>
      <c r="K75" s="26">
        <v>0.0005943226571261865</v>
      </c>
      <c r="L75" s="26">
        <v>0.0006949194555328832</v>
      </c>
      <c r="M75" s="26">
        <v>0.051552701822457345</v>
      </c>
      <c r="N75" s="26">
        <v>0.01791787484812087</v>
      </c>
      <c r="O75" s="27">
        <v>0.054540186853735344</v>
      </c>
      <c r="P75" s="28">
        <v>1.0000000000000002</v>
      </c>
      <c r="Q75" s="63"/>
      <c r="R75" s="9"/>
      <c r="S75" s="45" t="s">
        <v>35</v>
      </c>
      <c r="T75" s="24">
        <v>787.4184324085167</v>
      </c>
      <c r="U75" s="25">
        <v>0.0033857069029336693</v>
      </c>
      <c r="V75" s="26">
        <v>8.20593745395402E-05</v>
      </c>
      <c r="W75" s="26">
        <v>0.0016732122008263574</v>
      </c>
      <c r="X75" s="26">
        <v>0.022342170653557324</v>
      </c>
      <c r="Y75" s="26">
        <v>0.17259967234561432</v>
      </c>
      <c r="Z75" s="26">
        <v>0.6903922435657316</v>
      </c>
      <c r="AA75" s="26">
        <v>0.0005227896060760164</v>
      </c>
      <c r="AB75" s="26">
        <v>0.0005371379845327927</v>
      </c>
      <c r="AC75" s="26">
        <v>0.04512875989494517</v>
      </c>
      <c r="AD75" s="26">
        <v>0.015796912376227927</v>
      </c>
      <c r="AE75" s="27">
        <v>0.0475393350950152</v>
      </c>
      <c r="AF75" s="28">
        <v>0.9999999999999999</v>
      </c>
      <c r="AG75" s="63"/>
      <c r="AH75" s="9"/>
      <c r="AI75" s="45" t="s">
        <v>35</v>
      </c>
      <c r="AJ75" s="24">
        <v>734.7506908906568</v>
      </c>
      <c r="AK75" s="25">
        <v>0.003626914589471419</v>
      </c>
      <c r="AL75" s="26">
        <v>9.025329796547387E-05</v>
      </c>
      <c r="AM75" s="26">
        <v>0.001883787297333369</v>
      </c>
      <c r="AN75" s="26">
        <v>0.02391294882254387</v>
      </c>
      <c r="AO75" s="26">
        <v>0.11094580548506781</v>
      </c>
      <c r="AP75" s="26">
        <v>0.7420185587634235</v>
      </c>
      <c r="AQ75" s="26">
        <v>0.0005665211564110769</v>
      </c>
      <c r="AR75" s="26">
        <v>0.0006533038969400313</v>
      </c>
      <c r="AS75" s="26">
        <v>0.04838786138231917</v>
      </c>
      <c r="AT75" s="26">
        <v>0.01696703813676675</v>
      </c>
      <c r="AU75" s="27">
        <v>0.05094700717175748</v>
      </c>
      <c r="AV75" s="28">
        <v>1</v>
      </c>
      <c r="AW75" s="63"/>
    </row>
    <row r="76" spans="1:49" ht="15">
      <c r="A76" s="63"/>
      <c r="B76" s="9"/>
      <c r="C76" s="23" t="s">
        <v>36</v>
      </c>
      <c r="D76" s="24">
        <v>51.00637133343505</v>
      </c>
      <c r="E76" s="25">
        <v>0.0033909699026125257</v>
      </c>
      <c r="F76" s="26">
        <v>6.882628920667382E-05</v>
      </c>
      <c r="G76" s="26">
        <v>0.0030668242805956046</v>
      </c>
      <c r="H76" s="26">
        <v>0.0034247489638271223</v>
      </c>
      <c r="I76" s="26">
        <v>0.08453233539649965</v>
      </c>
      <c r="J76" s="26">
        <v>0.725090862561284</v>
      </c>
      <c r="K76" s="26">
        <v>0.00043577845793266623</v>
      </c>
      <c r="L76" s="26">
        <v>0.0009115531887060411</v>
      </c>
      <c r="M76" s="26">
        <v>0.08175387964323186</v>
      </c>
      <c r="N76" s="26">
        <v>0.016489959078907386</v>
      </c>
      <c r="O76" s="27">
        <v>0.0808342622371968</v>
      </c>
      <c r="P76" s="28">
        <v>1.0000000000000002</v>
      </c>
      <c r="Q76" s="63"/>
      <c r="R76" s="9"/>
      <c r="S76" s="23" t="s">
        <v>36</v>
      </c>
      <c r="T76" s="24">
        <v>51.17612489080059</v>
      </c>
      <c r="U76" s="25">
        <v>0.0033815872200022813</v>
      </c>
      <c r="V76" s="26">
        <v>6.85966471529848E-05</v>
      </c>
      <c r="W76" s="26">
        <v>0.0030555926740210996</v>
      </c>
      <c r="X76" s="26">
        <v>0.003415038788520923</v>
      </c>
      <c r="Y76" s="26">
        <v>0.08437161585905553</v>
      </c>
      <c r="Z76" s="26">
        <v>0.7258171599481226</v>
      </c>
      <c r="AA76" s="26">
        <v>0.00043480357372605494</v>
      </c>
      <c r="AB76" s="26">
        <v>0.0009035067176950628</v>
      </c>
      <c r="AC76" s="26">
        <v>0.08151868524234121</v>
      </c>
      <c r="AD76" s="26">
        <v>0.01646728205364529</v>
      </c>
      <c r="AE76" s="27">
        <v>0.08056613127571695</v>
      </c>
      <c r="AF76" s="28">
        <v>1</v>
      </c>
      <c r="AG76" s="63"/>
      <c r="AH76" s="9"/>
      <c r="AI76" s="23" t="s">
        <v>36</v>
      </c>
      <c r="AJ76" s="24">
        <v>51.191253266447816</v>
      </c>
      <c r="AK76" s="25">
        <v>0.0033804771802384333</v>
      </c>
      <c r="AL76" s="26">
        <v>6.867008742233352E-05</v>
      </c>
      <c r="AM76" s="26">
        <v>0.0030623262105145843</v>
      </c>
      <c r="AN76" s="26">
        <v>0.003413865433468735</v>
      </c>
      <c r="AO76" s="26">
        <v>0.08438302377586596</v>
      </c>
      <c r="AP76" s="26">
        <v>0.7258396426309239</v>
      </c>
      <c r="AQ76" s="26">
        <v>0.00043496652080846743</v>
      </c>
      <c r="AR76" s="26">
        <v>0.0009086457244634597</v>
      </c>
      <c r="AS76" s="26">
        <v>0.0814984355836617</v>
      </c>
      <c r="AT76" s="26">
        <v>0.016467625009593874</v>
      </c>
      <c r="AU76" s="27">
        <v>0.0805423218430383</v>
      </c>
      <c r="AV76" s="28">
        <v>0.9999999999999998</v>
      </c>
      <c r="AW76" s="63"/>
    </row>
    <row r="77" spans="1:49" ht="15">
      <c r="A77" s="63"/>
      <c r="B77" s="9"/>
      <c r="C77" s="23" t="s">
        <v>37</v>
      </c>
      <c r="D77" s="24">
        <v>825.7810145590739</v>
      </c>
      <c r="E77" s="25">
        <v>0.0029302107467690654</v>
      </c>
      <c r="F77" s="26">
        <v>4.422437998034393E-05</v>
      </c>
      <c r="G77" s="26">
        <v>0.00998827096250948</v>
      </c>
      <c r="H77" s="26">
        <v>0.001499720757225323</v>
      </c>
      <c r="I77" s="26">
        <v>0.02799855826403362</v>
      </c>
      <c r="J77" s="26">
        <v>0.0012691402953159186</v>
      </c>
      <c r="K77" s="26">
        <v>0.024848327465564805</v>
      </c>
      <c r="L77" s="26">
        <v>0.10321396695241164</v>
      </c>
      <c r="M77" s="26">
        <v>0.018374591081461507</v>
      </c>
      <c r="N77" s="26">
        <v>0.7882598035035724</v>
      </c>
      <c r="O77" s="27">
        <v>0.021573185591156094</v>
      </c>
      <c r="P77" s="28">
        <v>1.0000000000000002</v>
      </c>
      <c r="Q77" s="63"/>
      <c r="R77" s="9"/>
      <c r="S77" s="23" t="s">
        <v>37</v>
      </c>
      <c r="T77" s="24">
        <v>973.0631765540716</v>
      </c>
      <c r="U77" s="25">
        <v>0.0025381635086983226</v>
      </c>
      <c r="V77" s="26">
        <v>3.717934955259886E-05</v>
      </c>
      <c r="W77" s="26">
        <v>0.0064470045695126385</v>
      </c>
      <c r="X77" s="26">
        <v>0.001284349021096305</v>
      </c>
      <c r="Y77" s="26">
        <v>0.0241797239946342</v>
      </c>
      <c r="Z77" s="26">
        <v>0.0013303882157530591</v>
      </c>
      <c r="AA77" s="26">
        <v>0.021357226778694612</v>
      </c>
      <c r="AB77" s="26">
        <v>0.07313054165044708</v>
      </c>
      <c r="AC77" s="26">
        <v>0.015855578657965944</v>
      </c>
      <c r="AD77" s="26">
        <v>0.835531960948654</v>
      </c>
      <c r="AE77" s="27">
        <v>0.018307883304991286</v>
      </c>
      <c r="AF77" s="28">
        <v>1</v>
      </c>
      <c r="AG77" s="63"/>
      <c r="AH77" s="9"/>
      <c r="AI77" s="23" t="s">
        <v>37</v>
      </c>
      <c r="AJ77" s="24">
        <v>989.0257182032973</v>
      </c>
      <c r="AK77" s="25">
        <v>0.002495511263792591</v>
      </c>
      <c r="AL77" s="26">
        <v>3.885490526043049E-05</v>
      </c>
      <c r="AM77" s="26">
        <v>0.008529619202873928</v>
      </c>
      <c r="AN77" s="26">
        <v>0.0012621165224024227</v>
      </c>
      <c r="AO77" s="26">
        <v>0.02430555012770505</v>
      </c>
      <c r="AP77" s="26">
        <v>0.0013325047624300585</v>
      </c>
      <c r="AQ77" s="26">
        <v>0.02163985868663625</v>
      </c>
      <c r="AR77" s="26">
        <v>0.08697989322941939</v>
      </c>
      <c r="AS77" s="26">
        <v>0.015639403656992117</v>
      </c>
      <c r="AT77" s="26">
        <v>0.8197642874016741</v>
      </c>
      <c r="AU77" s="27">
        <v>0.018012400240813763</v>
      </c>
      <c r="AV77" s="28">
        <v>1</v>
      </c>
      <c r="AW77" s="63"/>
    </row>
    <row r="78" spans="1:49" ht="15">
      <c r="A78" s="63"/>
      <c r="B78" s="46"/>
      <c r="C78" s="47" t="s">
        <v>38</v>
      </c>
      <c r="D78" s="32">
        <v>96.07839583054795</v>
      </c>
      <c r="E78" s="33">
        <v>2.1050680175421777E-05</v>
      </c>
      <c r="F78" s="34">
        <v>5.087073470428993E-07</v>
      </c>
      <c r="G78" s="34">
        <v>0.026469467734176823</v>
      </c>
      <c r="H78" s="34">
        <v>0.0012462890480845644</v>
      </c>
      <c r="I78" s="34">
        <v>0.7955129715807862</v>
      </c>
      <c r="J78" s="34">
        <v>0.01788043718310531</v>
      </c>
      <c r="K78" s="34">
        <v>0.00011796637475093657</v>
      </c>
      <c r="L78" s="34">
        <v>0.0008644436563266693</v>
      </c>
      <c r="M78" s="34">
        <v>0.15029458966653145</v>
      </c>
      <c r="N78" s="34">
        <v>0.0050414060286979685</v>
      </c>
      <c r="O78" s="35">
        <v>0.0025508693400173987</v>
      </c>
      <c r="P78" s="36">
        <v>0.9999999999999996</v>
      </c>
      <c r="Q78" s="63"/>
      <c r="R78" s="46"/>
      <c r="S78" s="47" t="s">
        <v>38</v>
      </c>
      <c r="T78" s="32">
        <v>98.32483785806409</v>
      </c>
      <c r="U78" s="33">
        <v>2.153297968661488E-05</v>
      </c>
      <c r="V78" s="34">
        <v>4.924324830156507E-07</v>
      </c>
      <c r="W78" s="34">
        <v>0.026068774058314384</v>
      </c>
      <c r="X78" s="34">
        <v>0.0012452561915637665</v>
      </c>
      <c r="Y78" s="34">
        <v>0.7919817840969389</v>
      </c>
      <c r="Z78" s="34">
        <v>0.021326020502864536</v>
      </c>
      <c r="AA78" s="34">
        <v>0.00011842476654728239</v>
      </c>
      <c r="AB78" s="34">
        <v>0.000705237926707567</v>
      </c>
      <c r="AC78" s="34">
        <v>0.15053575765173416</v>
      </c>
      <c r="AD78" s="34">
        <v>0.005504130140015023</v>
      </c>
      <c r="AE78" s="35">
        <v>0.0024925892531446445</v>
      </c>
      <c r="AF78" s="36">
        <v>0.9999999999999999</v>
      </c>
      <c r="AG78" s="63"/>
      <c r="AH78" s="46"/>
      <c r="AI78" s="47" t="s">
        <v>38</v>
      </c>
      <c r="AJ78" s="32">
        <v>99.5696291694355</v>
      </c>
      <c r="AK78" s="33">
        <v>2.116685791275899E-05</v>
      </c>
      <c r="AL78" s="34">
        <v>5.165277471869889E-07</v>
      </c>
      <c r="AM78" s="34">
        <v>0.026193227926397833</v>
      </c>
      <c r="AN78" s="34">
        <v>0.001227208477026877</v>
      </c>
      <c r="AO78" s="34">
        <v>0.7930683745210928</v>
      </c>
      <c r="AP78" s="34">
        <v>0.02131742197346665</v>
      </c>
      <c r="AQ78" s="34">
        <v>0.00011981418151257477</v>
      </c>
      <c r="AR78" s="34">
        <v>0.0008418963688372399</v>
      </c>
      <c r="AS78" s="34">
        <v>0.14919760691878126</v>
      </c>
      <c r="AT78" s="34">
        <v>0.005551338639162204</v>
      </c>
      <c r="AU78" s="35">
        <v>0.002461427608062565</v>
      </c>
      <c r="AV78" s="36">
        <v>0.9999999999999999</v>
      </c>
      <c r="AW78" s="63"/>
    </row>
    <row r="79" spans="1:49" ht="15">
      <c r="A79" s="63"/>
      <c r="B79" s="9" t="s">
        <v>39</v>
      </c>
      <c r="C79" s="45" t="s">
        <v>40</v>
      </c>
      <c r="D79" s="24">
        <v>235.55923834744425</v>
      </c>
      <c r="E79" s="25">
        <v>0.01782641062064595</v>
      </c>
      <c r="F79" s="26">
        <v>0.0009311393287574251</v>
      </c>
      <c r="G79" s="26">
        <v>0.008642141018030323</v>
      </c>
      <c r="H79" s="26">
        <v>0.020690061058692682</v>
      </c>
      <c r="I79" s="26">
        <v>0.4619923614519111</v>
      </c>
      <c r="J79" s="26">
        <v>0.17817248387148554</v>
      </c>
      <c r="K79" s="26">
        <v>0.006966396502438035</v>
      </c>
      <c r="L79" s="26">
        <v>0.003094031003074725</v>
      </c>
      <c r="M79" s="26">
        <v>0.16552238939651628</v>
      </c>
      <c r="N79" s="26">
        <v>0.04402859010058067</v>
      </c>
      <c r="O79" s="27">
        <v>0.09213399564786735</v>
      </c>
      <c r="P79" s="28">
        <v>1</v>
      </c>
      <c r="Q79" s="63"/>
      <c r="R79" s="9" t="s">
        <v>39</v>
      </c>
      <c r="S79" s="45" t="s">
        <v>40</v>
      </c>
      <c r="T79" s="24">
        <v>242.88476934068433</v>
      </c>
      <c r="U79" s="25">
        <v>0.017381234330039765</v>
      </c>
      <c r="V79" s="26">
        <v>0.0009026994741618561</v>
      </c>
      <c r="W79" s="26">
        <v>0.008306520715610792</v>
      </c>
      <c r="X79" s="26">
        <v>0.020179800730488348</v>
      </c>
      <c r="Y79" s="26">
        <v>0.46598706756395414</v>
      </c>
      <c r="Z79" s="26">
        <v>0.18294680474990127</v>
      </c>
      <c r="AA79" s="26">
        <v>0.006853892414055032</v>
      </c>
      <c r="AB79" s="26">
        <v>0.002834237234373827</v>
      </c>
      <c r="AC79" s="26">
        <v>0.16136990091476147</v>
      </c>
      <c r="AD79" s="26">
        <v>0.04385782378452246</v>
      </c>
      <c r="AE79" s="27">
        <v>0.08938001808813101</v>
      </c>
      <c r="AF79" s="28">
        <v>0.9999999999999999</v>
      </c>
      <c r="AG79" s="63"/>
      <c r="AH79" s="9" t="s">
        <v>39</v>
      </c>
      <c r="AI79" s="45" t="s">
        <v>40</v>
      </c>
      <c r="AJ79" s="24">
        <v>242.4015410347134</v>
      </c>
      <c r="AK79" s="25">
        <v>0.017410259054605474</v>
      </c>
      <c r="AL79" s="26">
        <v>0.0009188847354169623</v>
      </c>
      <c r="AM79" s="26">
        <v>0.00853757818712837</v>
      </c>
      <c r="AN79" s="26">
        <v>0.02020897770540194</v>
      </c>
      <c r="AO79" s="26">
        <v>0.46346807714723576</v>
      </c>
      <c r="AP79" s="26">
        <v>0.1840300819486998</v>
      </c>
      <c r="AQ79" s="26">
        <v>0.006924160485809764</v>
      </c>
      <c r="AR79" s="26">
        <v>0.0030202605900980155</v>
      </c>
      <c r="AS79" s="26">
        <v>0.16178429057287297</v>
      </c>
      <c r="AT79" s="26">
        <v>0.044139232111052924</v>
      </c>
      <c r="AU79" s="27">
        <v>0.08955819746167795</v>
      </c>
      <c r="AV79" s="28">
        <v>0.9999999999999998</v>
      </c>
      <c r="AW79" s="63"/>
    </row>
    <row r="80" spans="1:49" ht="15">
      <c r="A80" s="63"/>
      <c r="B80" s="48"/>
      <c r="C80" s="45" t="s">
        <v>41</v>
      </c>
      <c r="D80" s="24">
        <v>21.63034394379165</v>
      </c>
      <c r="E80" s="25">
        <v>0.01897222525666232</v>
      </c>
      <c r="F80" s="26">
        <v>0.0008768156689961799</v>
      </c>
      <c r="G80" s="26">
        <v>0.007340557624915645</v>
      </c>
      <c r="H80" s="26">
        <v>0.03584739873964942</v>
      </c>
      <c r="I80" s="26">
        <v>0.4437899738287096</v>
      </c>
      <c r="J80" s="26">
        <v>0.15834144579995063</v>
      </c>
      <c r="K80" s="26">
        <v>0.007146866682368759</v>
      </c>
      <c r="L80" s="26">
        <v>0.003928714407267678</v>
      </c>
      <c r="M80" s="26">
        <v>0.1743665845911439</v>
      </c>
      <c r="N80" s="26">
        <v>0.04453910341554949</v>
      </c>
      <c r="O80" s="27">
        <v>0.10485031398478646</v>
      </c>
      <c r="P80" s="28">
        <v>1</v>
      </c>
      <c r="Q80" s="63"/>
      <c r="R80" s="48"/>
      <c r="S80" s="45" t="s">
        <v>41</v>
      </c>
      <c r="T80" s="24">
        <v>22.134705717792674</v>
      </c>
      <c r="U80" s="25">
        <v>0.018637366547017944</v>
      </c>
      <c r="V80" s="26">
        <v>0.0008568438930574805</v>
      </c>
      <c r="W80" s="26">
        <v>0.007095504820166406</v>
      </c>
      <c r="X80" s="26">
        <v>0.03537484044463332</v>
      </c>
      <c r="Y80" s="26">
        <v>0.4429596722292692</v>
      </c>
      <c r="Z80" s="26">
        <v>0.16603126145176894</v>
      </c>
      <c r="AA80" s="26">
        <v>0.007043727166369461</v>
      </c>
      <c r="AB80" s="26">
        <v>0.0036092083113169753</v>
      </c>
      <c r="AC80" s="26">
        <v>0.1712384165109966</v>
      </c>
      <c r="AD80" s="26">
        <v>0.044663978488875954</v>
      </c>
      <c r="AE80" s="27">
        <v>0.102489180136528</v>
      </c>
      <c r="AF80" s="28">
        <v>1.0000000000000002</v>
      </c>
      <c r="AG80" s="63"/>
      <c r="AH80" s="48"/>
      <c r="AI80" s="45" t="s">
        <v>41</v>
      </c>
      <c r="AJ80" s="24">
        <v>22.159599129196316</v>
      </c>
      <c r="AK80" s="25">
        <v>0.018610610677413795</v>
      </c>
      <c r="AL80" s="26">
        <v>0.0008666287207794717</v>
      </c>
      <c r="AM80" s="26">
        <v>0.007296064027923446</v>
      </c>
      <c r="AN80" s="26">
        <v>0.035297029092175254</v>
      </c>
      <c r="AO80" s="26">
        <v>0.44223868771797187</v>
      </c>
      <c r="AP80" s="26">
        <v>0.16641769494394096</v>
      </c>
      <c r="AQ80" s="26">
        <v>0.007100066339290474</v>
      </c>
      <c r="AR80" s="26">
        <v>0.0038535857615067666</v>
      </c>
      <c r="AS80" s="26">
        <v>0.17114175344229138</v>
      </c>
      <c r="AT80" s="26">
        <v>0.04480383232966833</v>
      </c>
      <c r="AU80" s="27">
        <v>0.10237404694703815</v>
      </c>
      <c r="AV80" s="28">
        <v>1</v>
      </c>
      <c r="AW80" s="63"/>
    </row>
    <row r="81" spans="1:49" ht="15">
      <c r="A81" s="63"/>
      <c r="B81" s="48"/>
      <c r="C81" s="45" t="s">
        <v>42</v>
      </c>
      <c r="D81" s="24">
        <v>6.439920406649373</v>
      </c>
      <c r="E81" s="25">
        <v>0.008215241205327725</v>
      </c>
      <c r="F81" s="26">
        <v>0.0004451228567133325</v>
      </c>
      <c r="G81" s="26">
        <v>0.003406586758500787</v>
      </c>
      <c r="H81" s="26">
        <v>0.021527635918535112</v>
      </c>
      <c r="I81" s="26">
        <v>0.5349148709112287</v>
      </c>
      <c r="J81" s="26">
        <v>0.10808161419325253</v>
      </c>
      <c r="K81" s="26">
        <v>0.005128284794026705</v>
      </c>
      <c r="L81" s="26">
        <v>0.00413606906488297</v>
      </c>
      <c r="M81" s="26">
        <v>0.17802363366547158</v>
      </c>
      <c r="N81" s="26">
        <v>0.02415720289830261</v>
      </c>
      <c r="O81" s="27">
        <v>0.11196373773375827</v>
      </c>
      <c r="P81" s="28">
        <v>1.0000000000000004</v>
      </c>
      <c r="Q81" s="63"/>
      <c r="R81" s="48"/>
      <c r="S81" s="45" t="s">
        <v>42</v>
      </c>
      <c r="T81" s="24">
        <v>6.540140105433466</v>
      </c>
      <c r="U81" s="25">
        <v>0.00813301613912339</v>
      </c>
      <c r="V81" s="26">
        <v>0.00043821941627396864</v>
      </c>
      <c r="W81" s="26">
        <v>0.0033163672980304573</v>
      </c>
      <c r="X81" s="26">
        <v>0.021431075745848897</v>
      </c>
      <c r="Y81" s="26">
        <v>0.5324624528861801</v>
      </c>
      <c r="Z81" s="26">
        <v>0.11392503927906043</v>
      </c>
      <c r="AA81" s="26">
        <v>0.005101623329880048</v>
      </c>
      <c r="AB81" s="26">
        <v>0.003852979743153193</v>
      </c>
      <c r="AC81" s="26">
        <v>0.1765624108788317</v>
      </c>
      <c r="AD81" s="26">
        <v>0.024459959681419216</v>
      </c>
      <c r="AE81" s="27">
        <v>0.11031685560219845</v>
      </c>
      <c r="AF81" s="28">
        <v>1</v>
      </c>
      <c r="AG81" s="63"/>
      <c r="AH81" s="48"/>
      <c r="AI81" s="45" t="s">
        <v>42</v>
      </c>
      <c r="AJ81" s="24">
        <v>6.548807457351263</v>
      </c>
      <c r="AK81" s="25">
        <v>0.008119666460618711</v>
      </c>
      <c r="AL81" s="26">
        <v>0.00044399717197806174</v>
      </c>
      <c r="AM81" s="26">
        <v>0.003409612824137617</v>
      </c>
      <c r="AN81" s="26">
        <v>0.02137675767796633</v>
      </c>
      <c r="AO81" s="26">
        <v>0.5320823412781753</v>
      </c>
      <c r="AP81" s="26">
        <v>0.11415841389710076</v>
      </c>
      <c r="AQ81" s="26">
        <v>0.005134830873399762</v>
      </c>
      <c r="AR81" s="26">
        <v>0.00408624823384418</v>
      </c>
      <c r="AS81" s="26">
        <v>0.17647141442756162</v>
      </c>
      <c r="AT81" s="26">
        <v>0.024545865999813076</v>
      </c>
      <c r="AU81" s="27">
        <v>0.11017085115540473</v>
      </c>
      <c r="AV81" s="28">
        <v>1.0000000000000002</v>
      </c>
      <c r="AW81" s="63"/>
    </row>
    <row r="82" spans="1:49" ht="15">
      <c r="A82" s="63"/>
      <c r="B82" s="48"/>
      <c r="C82" s="45" t="s">
        <v>43</v>
      </c>
      <c r="D82" s="24">
        <v>7.521434057460051</v>
      </c>
      <c r="E82" s="25">
        <v>0.022747545550610555</v>
      </c>
      <c r="F82" s="26">
        <v>0.0010009402504171214</v>
      </c>
      <c r="G82" s="26">
        <v>0.008490477092936714</v>
      </c>
      <c r="H82" s="26">
        <v>0.02513793748991827</v>
      </c>
      <c r="I82" s="26">
        <v>0.388050285440872</v>
      </c>
      <c r="J82" s="26">
        <v>0.15237204134993146</v>
      </c>
      <c r="K82" s="26">
        <v>0.008199461724427181</v>
      </c>
      <c r="L82" s="26">
        <v>0.004466318498567166</v>
      </c>
      <c r="M82" s="26">
        <v>0.21505650177203411</v>
      </c>
      <c r="N82" s="26">
        <v>0.05414315415188525</v>
      </c>
      <c r="O82" s="27">
        <v>0.1203353366784002</v>
      </c>
      <c r="P82" s="28">
        <v>1</v>
      </c>
      <c r="Q82" s="63"/>
      <c r="R82" s="48"/>
      <c r="S82" s="45" t="s">
        <v>43</v>
      </c>
      <c r="T82" s="24">
        <v>7.668495010015986</v>
      </c>
      <c r="U82" s="25">
        <v>0.02242752926935299</v>
      </c>
      <c r="V82" s="26">
        <v>0.0009819185098137498</v>
      </c>
      <c r="W82" s="26">
        <v>0.008242033952131758</v>
      </c>
      <c r="X82" s="26">
        <v>0.02479073363965768</v>
      </c>
      <c r="Y82" s="26">
        <v>0.3889175914577284</v>
      </c>
      <c r="Z82" s="26">
        <v>0.15786062593938854</v>
      </c>
      <c r="AA82" s="26">
        <v>0.008101464315587417</v>
      </c>
      <c r="AB82" s="26">
        <v>0.004154992822974285</v>
      </c>
      <c r="AC82" s="26">
        <v>0.21191536178155898</v>
      </c>
      <c r="AD82" s="26">
        <v>0.054539441721254474</v>
      </c>
      <c r="AE82" s="27">
        <v>0.11806830659055206</v>
      </c>
      <c r="AF82" s="28">
        <v>1.0000000000000004</v>
      </c>
      <c r="AG82" s="63"/>
      <c r="AH82" s="48"/>
      <c r="AI82" s="45" t="s">
        <v>43</v>
      </c>
      <c r="AJ82" s="24">
        <v>7.67502745713054</v>
      </c>
      <c r="AK82" s="25">
        <v>0.02240143812229908</v>
      </c>
      <c r="AL82" s="26">
        <v>0.0009919979759794393</v>
      </c>
      <c r="AM82" s="26">
        <v>0.008471727133178541</v>
      </c>
      <c r="AN82" s="26">
        <v>0.024756710938466583</v>
      </c>
      <c r="AO82" s="26">
        <v>0.3880340159274535</v>
      </c>
      <c r="AP82" s="26">
        <v>0.1582349668517413</v>
      </c>
      <c r="AQ82" s="26">
        <v>0.00816589646335159</v>
      </c>
      <c r="AR82" s="26">
        <v>0.004395924312704639</v>
      </c>
      <c r="AS82" s="26">
        <v>0.21184676670961877</v>
      </c>
      <c r="AT82" s="26">
        <v>0.05473274046774894</v>
      </c>
      <c r="AU82" s="27">
        <v>0.11796781509745766</v>
      </c>
      <c r="AV82" s="28">
        <v>1</v>
      </c>
      <c r="AW82" s="63"/>
    </row>
    <row r="83" spans="1:49" ht="15">
      <c r="A83" s="63"/>
      <c r="B83" s="48"/>
      <c r="C83" s="45" t="s">
        <v>44</v>
      </c>
      <c r="D83" s="24">
        <v>37.35183050015299</v>
      </c>
      <c r="E83" s="25">
        <v>0.0029679447023938585</v>
      </c>
      <c r="F83" s="26">
        <v>0.00024564009234927334</v>
      </c>
      <c r="G83" s="26">
        <v>0.001773573748125521</v>
      </c>
      <c r="H83" s="26">
        <v>0.006169452192300152</v>
      </c>
      <c r="I83" s="26">
        <v>0.16589537015076625</v>
      </c>
      <c r="J83" s="26">
        <v>0.06707513858929431</v>
      </c>
      <c r="K83" s="26">
        <v>0.004700619819641608</v>
      </c>
      <c r="L83" s="26">
        <v>0.0056764830117244725</v>
      </c>
      <c r="M83" s="26">
        <v>0.29729640439037536</v>
      </c>
      <c r="N83" s="26">
        <v>0.027251450205086278</v>
      </c>
      <c r="O83" s="27">
        <v>0.42094792309794293</v>
      </c>
      <c r="P83" s="28">
        <v>1</v>
      </c>
      <c r="Q83" s="63"/>
      <c r="R83" s="48"/>
      <c r="S83" s="45" t="s">
        <v>44</v>
      </c>
      <c r="T83" s="24">
        <v>37.60574257056871</v>
      </c>
      <c r="U83" s="25">
        <v>0.0029649953560811223</v>
      </c>
      <c r="V83" s="26">
        <v>0.000244018501847992</v>
      </c>
      <c r="W83" s="26">
        <v>0.0017296873836590903</v>
      </c>
      <c r="X83" s="26">
        <v>0.0061662792233968654</v>
      </c>
      <c r="Y83" s="26">
        <v>0.16690304913741025</v>
      </c>
      <c r="Z83" s="26">
        <v>0.06899382173796104</v>
      </c>
      <c r="AA83" s="26">
        <v>0.004701974546621955</v>
      </c>
      <c r="AB83" s="26">
        <v>0.005402347380087999</v>
      </c>
      <c r="AC83" s="26">
        <v>0.29696417374871226</v>
      </c>
      <c r="AD83" s="26">
        <v>0.02773667994636889</v>
      </c>
      <c r="AE83" s="27">
        <v>0.4181929730378525</v>
      </c>
      <c r="AF83" s="28">
        <v>1</v>
      </c>
      <c r="AG83" s="63"/>
      <c r="AH83" s="48"/>
      <c r="AI83" s="45" t="s">
        <v>44</v>
      </c>
      <c r="AJ83" s="24">
        <v>37.63814749529879</v>
      </c>
      <c r="AK83" s="25">
        <v>0.002961477621831853</v>
      </c>
      <c r="AL83" s="26">
        <v>0.0002464460124305647</v>
      </c>
      <c r="AM83" s="26">
        <v>0.001785626027324269</v>
      </c>
      <c r="AN83" s="26">
        <v>0.006157557782328319</v>
      </c>
      <c r="AO83" s="26">
        <v>0.16683287732549035</v>
      </c>
      <c r="AP83" s="26">
        <v>0.0690649117123512</v>
      </c>
      <c r="AQ83" s="26">
        <v>0.0047298731835562595</v>
      </c>
      <c r="AR83" s="26">
        <v>0.005654343247540074</v>
      </c>
      <c r="AS83" s="26">
        <v>0.29689972749164206</v>
      </c>
      <c r="AT83" s="26">
        <v>0.027834233815973004</v>
      </c>
      <c r="AU83" s="27">
        <v>0.4178329257795321</v>
      </c>
      <c r="AV83" s="28">
        <v>1</v>
      </c>
      <c r="AW83" s="63"/>
    </row>
    <row r="84" spans="1:49" ht="15.75" thickBot="1">
      <c r="A84" s="63"/>
      <c r="B84" s="49" t="s">
        <v>45</v>
      </c>
      <c r="C84" s="50" t="s">
        <v>45</v>
      </c>
      <c r="D84" s="51">
        <v>445.8067270105028</v>
      </c>
      <c r="E84" s="52">
        <v>0.09788664190641083</v>
      </c>
      <c r="F84" s="53">
        <v>0.0007229307442857459</v>
      </c>
      <c r="G84" s="53">
        <v>0.0030714702331574354</v>
      </c>
      <c r="H84" s="53">
        <v>0.013888862822394227</v>
      </c>
      <c r="I84" s="53">
        <v>0.24726812150596214</v>
      </c>
      <c r="J84" s="53">
        <v>0.01367300238117722</v>
      </c>
      <c r="K84" s="53">
        <v>0.2310870058550686</v>
      </c>
      <c r="L84" s="53">
        <v>0.004583402135435173</v>
      </c>
      <c r="M84" s="53">
        <v>0.11423396905707117</v>
      </c>
      <c r="N84" s="53">
        <v>0.01173368710720555</v>
      </c>
      <c r="O84" s="54">
        <v>0.2618509062518318</v>
      </c>
      <c r="P84" s="55">
        <v>1</v>
      </c>
      <c r="Q84" s="63"/>
      <c r="R84" s="49" t="s">
        <v>45</v>
      </c>
      <c r="S84" s="50" t="s">
        <v>45</v>
      </c>
      <c r="T84" s="51">
        <v>516.9244397714851</v>
      </c>
      <c r="U84" s="52">
        <v>0.0862921205383904</v>
      </c>
      <c r="V84" s="53">
        <v>0.0006210723031502757</v>
      </c>
      <c r="W84" s="53">
        <v>0.002552972379059053</v>
      </c>
      <c r="X84" s="53">
        <v>0.012257857866511714</v>
      </c>
      <c r="Y84" s="53">
        <v>0.33631997701142563</v>
      </c>
      <c r="Z84" s="53">
        <v>0.014427347962818672</v>
      </c>
      <c r="AA84" s="53">
        <v>0.20646183418814004</v>
      </c>
      <c r="AB84" s="53">
        <v>0.003363548464709835</v>
      </c>
      <c r="AC84" s="53">
        <v>0.10011215232645015</v>
      </c>
      <c r="AD84" s="53">
        <v>0.011656276911843013</v>
      </c>
      <c r="AE84" s="54">
        <v>0.2259348400475011</v>
      </c>
      <c r="AF84" s="55">
        <v>1</v>
      </c>
      <c r="AG84" s="63"/>
      <c r="AH84" s="49" t="s">
        <v>45</v>
      </c>
      <c r="AI84" s="50" t="s">
        <v>45</v>
      </c>
      <c r="AJ84" s="51">
        <v>478.9860740628692</v>
      </c>
      <c r="AK84" s="52">
        <v>0.09304265925681829</v>
      </c>
      <c r="AL84" s="53">
        <v>0.000711962230104841</v>
      </c>
      <c r="AM84" s="53">
        <v>0.0030649001380845114</v>
      </c>
      <c r="AN84" s="53">
        <v>0.013200224667090426</v>
      </c>
      <c r="AO84" s="53">
        <v>0.27719941367584144</v>
      </c>
      <c r="AP84" s="53">
        <v>0.01573856526100008</v>
      </c>
      <c r="AQ84" s="53">
        <v>0.22780325173625543</v>
      </c>
      <c r="AR84" s="53">
        <v>0.004388221042063054</v>
      </c>
      <c r="AS84" s="53">
        <v>0.10817262878607703</v>
      </c>
      <c r="AT84" s="53">
        <v>0.012848035044682961</v>
      </c>
      <c r="AU84" s="54">
        <v>0.24383013816198174</v>
      </c>
      <c r="AV84" s="55">
        <v>0.9999999999999998</v>
      </c>
      <c r="AW84" s="63"/>
    </row>
    <row r="85" spans="1:49" ht="15.75" thickBot="1">
      <c r="A85" s="63"/>
      <c r="B85" s="56" t="s">
        <v>46</v>
      </c>
      <c r="C85" s="57"/>
      <c r="D85" s="58">
        <v>5693.068532754996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9"/>
      <c r="Q85" s="63"/>
      <c r="R85" s="56" t="s">
        <v>46</v>
      </c>
      <c r="S85" s="57"/>
      <c r="T85" s="58">
        <v>6069.669102662139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9"/>
      <c r="AG85" s="63"/>
      <c r="AH85" s="56" t="s">
        <v>46</v>
      </c>
      <c r="AI85" s="57"/>
      <c r="AJ85" s="58">
        <v>5994.694285280914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9"/>
      <c r="AW85" s="63"/>
    </row>
    <row r="86" spans="1:49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ht="15">
      <c r="A87" s="63"/>
      <c r="B87" s="60" t="s">
        <v>0</v>
      </c>
      <c r="Q87" s="63"/>
      <c r="R87" s="60" t="s">
        <v>0</v>
      </c>
      <c r="AG87" s="63"/>
      <c r="AH87" s="60" t="s">
        <v>0</v>
      </c>
      <c r="AW87" s="63"/>
    </row>
    <row r="88" spans="1:49" ht="15">
      <c r="A88" s="63"/>
      <c r="B88" s="61" t="s">
        <v>1</v>
      </c>
      <c r="Q88" s="63"/>
      <c r="R88" s="61" t="s">
        <v>1</v>
      </c>
      <c r="AG88" s="63"/>
      <c r="AH88" s="61" t="s">
        <v>1</v>
      </c>
      <c r="AW88" s="63"/>
    </row>
    <row r="89" spans="1:49" ht="15">
      <c r="A89" s="63"/>
      <c r="B89" s="62" t="s">
        <v>53</v>
      </c>
      <c r="Q89" s="63"/>
      <c r="R89" s="62" t="s">
        <v>53</v>
      </c>
      <c r="AG89" s="63"/>
      <c r="AH89" s="62" t="s">
        <v>53</v>
      </c>
      <c r="AW89" s="63"/>
    </row>
    <row r="90" spans="1:49" ht="15">
      <c r="A90" s="63"/>
      <c r="B90" s="61" t="s">
        <v>50</v>
      </c>
      <c r="Q90" s="63"/>
      <c r="R90" s="61" t="s">
        <v>50</v>
      </c>
      <c r="AG90" s="63"/>
      <c r="AH90" s="61" t="s">
        <v>50</v>
      </c>
      <c r="AW90" s="63"/>
    </row>
    <row r="91" spans="1:49" ht="15.75" thickBot="1">
      <c r="A91" s="63"/>
      <c r="B91" s="61" t="s">
        <v>51</v>
      </c>
      <c r="Q91" s="63"/>
      <c r="R91" s="61" t="s">
        <v>54</v>
      </c>
      <c r="AG91" s="63"/>
      <c r="AH91" s="61" t="s">
        <v>56</v>
      </c>
      <c r="AW91" s="63"/>
    </row>
    <row r="92" spans="1:49" ht="15">
      <c r="A92" s="63"/>
      <c r="B92" s="3"/>
      <c r="C92" s="4"/>
      <c r="D92" s="5"/>
      <c r="E92" s="6"/>
      <c r="F92" s="7"/>
      <c r="G92" s="7"/>
      <c r="H92" s="8"/>
      <c r="I92" s="7"/>
      <c r="J92" s="8" t="s">
        <v>4</v>
      </c>
      <c r="K92" s="7"/>
      <c r="L92" s="7"/>
      <c r="M92" s="7"/>
      <c r="N92" s="7"/>
      <c r="O92" s="4"/>
      <c r="P92" s="5"/>
      <c r="Q92" s="63"/>
      <c r="R92" s="3"/>
      <c r="S92" s="4"/>
      <c r="T92" s="5"/>
      <c r="U92" s="6"/>
      <c r="V92" s="7"/>
      <c r="W92" s="7"/>
      <c r="X92" s="8"/>
      <c r="Y92" s="7"/>
      <c r="Z92" s="8" t="s">
        <v>4</v>
      </c>
      <c r="AA92" s="7"/>
      <c r="AB92" s="7"/>
      <c r="AC92" s="7"/>
      <c r="AD92" s="7"/>
      <c r="AE92" s="4"/>
      <c r="AF92" s="5"/>
      <c r="AG92" s="63"/>
      <c r="AH92" s="3"/>
      <c r="AI92" s="4"/>
      <c r="AJ92" s="5"/>
      <c r="AK92" s="6"/>
      <c r="AL92" s="7"/>
      <c r="AM92" s="7"/>
      <c r="AN92" s="8"/>
      <c r="AO92" s="7"/>
      <c r="AP92" s="8" t="s">
        <v>4</v>
      </c>
      <c r="AQ92" s="7"/>
      <c r="AR92" s="7"/>
      <c r="AS92" s="7"/>
      <c r="AT92" s="7"/>
      <c r="AU92" s="4"/>
      <c r="AV92" s="5"/>
      <c r="AW92" s="63"/>
    </row>
    <row r="93" spans="1:49" ht="39">
      <c r="A93" s="63"/>
      <c r="B93" s="9" t="s">
        <v>5</v>
      </c>
      <c r="C93" s="10" t="s">
        <v>6</v>
      </c>
      <c r="D93" s="11" t="s">
        <v>7</v>
      </c>
      <c r="E93" s="12" t="s">
        <v>8</v>
      </c>
      <c r="F93" s="13" t="s">
        <v>9</v>
      </c>
      <c r="G93" s="13" t="s">
        <v>10</v>
      </c>
      <c r="H93" s="13" t="s">
        <v>11</v>
      </c>
      <c r="I93" s="13" t="s">
        <v>12</v>
      </c>
      <c r="J93" s="13" t="s">
        <v>13</v>
      </c>
      <c r="K93" s="13" t="s">
        <v>14</v>
      </c>
      <c r="L93" s="13" t="s">
        <v>15</v>
      </c>
      <c r="M93" s="13" t="s">
        <v>16</v>
      </c>
      <c r="N93" s="13" t="s">
        <v>17</v>
      </c>
      <c r="O93" s="14" t="s">
        <v>18</v>
      </c>
      <c r="P93" s="15" t="s">
        <v>19</v>
      </c>
      <c r="Q93" s="63"/>
      <c r="R93" s="9" t="s">
        <v>5</v>
      </c>
      <c r="S93" s="10" t="s">
        <v>6</v>
      </c>
      <c r="T93" s="11" t="s">
        <v>7</v>
      </c>
      <c r="U93" s="12" t="s">
        <v>8</v>
      </c>
      <c r="V93" s="13" t="s">
        <v>9</v>
      </c>
      <c r="W93" s="13" t="s">
        <v>10</v>
      </c>
      <c r="X93" s="13" t="s">
        <v>11</v>
      </c>
      <c r="Y93" s="13" t="s">
        <v>12</v>
      </c>
      <c r="Z93" s="13" t="s">
        <v>13</v>
      </c>
      <c r="AA93" s="13" t="s">
        <v>14</v>
      </c>
      <c r="AB93" s="13" t="s">
        <v>15</v>
      </c>
      <c r="AC93" s="13" t="s">
        <v>16</v>
      </c>
      <c r="AD93" s="13" t="s">
        <v>17</v>
      </c>
      <c r="AE93" s="14" t="s">
        <v>18</v>
      </c>
      <c r="AF93" s="15" t="s">
        <v>19</v>
      </c>
      <c r="AG93" s="63"/>
      <c r="AH93" s="9" t="s">
        <v>5</v>
      </c>
      <c r="AI93" s="10" t="s">
        <v>6</v>
      </c>
      <c r="AJ93" s="11" t="s">
        <v>7</v>
      </c>
      <c r="AK93" s="12" t="s">
        <v>8</v>
      </c>
      <c r="AL93" s="13" t="s">
        <v>9</v>
      </c>
      <c r="AM93" s="13" t="s">
        <v>10</v>
      </c>
      <c r="AN93" s="13" t="s">
        <v>11</v>
      </c>
      <c r="AO93" s="13" t="s">
        <v>12</v>
      </c>
      <c r="AP93" s="13" t="s">
        <v>13</v>
      </c>
      <c r="AQ93" s="13" t="s">
        <v>14</v>
      </c>
      <c r="AR93" s="13" t="s">
        <v>15</v>
      </c>
      <c r="AS93" s="13" t="s">
        <v>16</v>
      </c>
      <c r="AT93" s="13" t="s">
        <v>17</v>
      </c>
      <c r="AU93" s="14" t="s">
        <v>18</v>
      </c>
      <c r="AV93" s="15" t="s">
        <v>19</v>
      </c>
      <c r="AW93" s="63"/>
    </row>
    <row r="94" spans="1:49" ht="15">
      <c r="A94" s="63"/>
      <c r="B94" s="16" t="s">
        <v>20</v>
      </c>
      <c r="C94" s="17" t="s">
        <v>21</v>
      </c>
      <c r="D94" s="18">
        <v>760.8175236809002</v>
      </c>
      <c r="E94" s="19">
        <v>0.030519807209992963</v>
      </c>
      <c r="F94" s="20">
        <v>0.0012726268441228016</v>
      </c>
      <c r="G94" s="20">
        <v>9.743851212433965E-05</v>
      </c>
      <c r="H94" s="20">
        <v>0.30925484654836877</v>
      </c>
      <c r="I94" s="20">
        <v>0.025442915730249312</v>
      </c>
      <c r="J94" s="20">
        <v>0.0018426088211995475</v>
      </c>
      <c r="K94" s="20">
        <v>0.0009167635360511864</v>
      </c>
      <c r="L94" s="20">
        <v>0.0050272583977870626</v>
      </c>
      <c r="M94" s="20">
        <v>0.11433783718104491</v>
      </c>
      <c r="N94" s="20">
        <v>0.0040347709073627665</v>
      </c>
      <c r="O94" s="21">
        <v>0.5072531263116967</v>
      </c>
      <c r="P94" s="22">
        <v>1.0000000000000004</v>
      </c>
      <c r="Q94" s="63"/>
      <c r="R94" s="16" t="s">
        <v>20</v>
      </c>
      <c r="S94" s="17" t="s">
        <v>21</v>
      </c>
      <c r="T94" s="18">
        <v>779.3042788522426</v>
      </c>
      <c r="U94" s="19">
        <v>0.030601661580779357</v>
      </c>
      <c r="V94" s="20">
        <v>0.0011861775426540283</v>
      </c>
      <c r="W94" s="20">
        <v>7.669231695768035E-05</v>
      </c>
      <c r="X94" s="20">
        <v>0.31943967475380725</v>
      </c>
      <c r="Y94" s="20">
        <v>0.028021784815619497</v>
      </c>
      <c r="Z94" s="20">
        <v>0.0023028919522872014</v>
      </c>
      <c r="AA94" s="20">
        <v>0.0009258880426630044</v>
      </c>
      <c r="AB94" s="20">
        <v>0.00431446418944886</v>
      </c>
      <c r="AC94" s="20">
        <v>0.11334050011266913</v>
      </c>
      <c r="AD94" s="20">
        <v>0.004570261527915533</v>
      </c>
      <c r="AE94" s="21">
        <v>0.49522000316519804</v>
      </c>
      <c r="AF94" s="22">
        <v>0.9999999999999996</v>
      </c>
      <c r="AG94" s="63"/>
      <c r="AH94" s="16" t="s">
        <v>20</v>
      </c>
      <c r="AI94" s="17" t="s">
        <v>21</v>
      </c>
      <c r="AJ94" s="18">
        <v>777.5868174846596</v>
      </c>
      <c r="AK94" s="19">
        <v>0.030585211922203592</v>
      </c>
      <c r="AL94" s="20">
        <v>0.001318190910727174</v>
      </c>
      <c r="AM94" s="20">
        <v>0.00010234435793340916</v>
      </c>
      <c r="AN94" s="20">
        <v>0.3186609340076956</v>
      </c>
      <c r="AO94" s="20">
        <v>0.026683319521440645</v>
      </c>
      <c r="AP94" s="20">
        <v>0.0023252781613587493</v>
      </c>
      <c r="AQ94" s="20">
        <v>0.0009400800372174676</v>
      </c>
      <c r="AR94" s="20">
        <v>0.005001381006246101</v>
      </c>
      <c r="AS94" s="20">
        <v>0.1134634014463388</v>
      </c>
      <c r="AT94" s="20">
        <v>0.0046060596266151305</v>
      </c>
      <c r="AU94" s="21">
        <v>0.49631379900222344</v>
      </c>
      <c r="AV94" s="22">
        <v>1</v>
      </c>
      <c r="AW94" s="63"/>
    </row>
    <row r="95" spans="1:49" ht="15">
      <c r="A95" s="63"/>
      <c r="B95" s="9"/>
      <c r="C95" s="23" t="s">
        <v>22</v>
      </c>
      <c r="D95" s="24">
        <v>6.454259875229375</v>
      </c>
      <c r="E95" s="25">
        <v>0.0019813806831961035</v>
      </c>
      <c r="F95" s="26">
        <v>0.0013436719121160776</v>
      </c>
      <c r="G95" s="26">
        <v>0.00010239834857528052</v>
      </c>
      <c r="H95" s="26">
        <v>0.010668218555736726</v>
      </c>
      <c r="I95" s="26">
        <v>0.021017827843515816</v>
      </c>
      <c r="J95" s="26">
        <v>0.00307794883676239</v>
      </c>
      <c r="K95" s="26">
        <v>0.0006542336846559295</v>
      </c>
      <c r="L95" s="26">
        <v>0.0030053684664258775</v>
      </c>
      <c r="M95" s="26">
        <v>0.18511351712946797</v>
      </c>
      <c r="N95" s="26">
        <v>0.0007538285976489106</v>
      </c>
      <c r="O95" s="27">
        <v>0.7722816059418989</v>
      </c>
      <c r="P95" s="28">
        <v>1</v>
      </c>
      <c r="Q95" s="63"/>
      <c r="R95" s="9"/>
      <c r="S95" s="23" t="s">
        <v>22</v>
      </c>
      <c r="T95" s="24">
        <v>6.454259875229375</v>
      </c>
      <c r="U95" s="25">
        <v>0.0019813806831961035</v>
      </c>
      <c r="V95" s="26">
        <v>0.0013436719121160776</v>
      </c>
      <c r="W95" s="26">
        <v>0.00010239834857528052</v>
      </c>
      <c r="X95" s="26">
        <v>0.010668218555736726</v>
      </c>
      <c r="Y95" s="26">
        <v>0.021017827843515816</v>
      </c>
      <c r="Z95" s="26">
        <v>0.00307794883676239</v>
      </c>
      <c r="AA95" s="26">
        <v>0.0006542336846559295</v>
      </c>
      <c r="AB95" s="26">
        <v>0.0030053684664258775</v>
      </c>
      <c r="AC95" s="26">
        <v>0.18511351712946797</v>
      </c>
      <c r="AD95" s="26">
        <v>0.0007538285976489106</v>
      </c>
      <c r="AE95" s="27">
        <v>0.7722816059418989</v>
      </c>
      <c r="AF95" s="28">
        <v>1</v>
      </c>
      <c r="AG95" s="63"/>
      <c r="AH95" s="9"/>
      <c r="AI95" s="23" t="s">
        <v>22</v>
      </c>
      <c r="AJ95" s="24">
        <v>6.454259875229375</v>
      </c>
      <c r="AK95" s="25">
        <v>0.0019813806831961035</v>
      </c>
      <c r="AL95" s="26">
        <v>0.0013436719121160776</v>
      </c>
      <c r="AM95" s="26">
        <v>0.00010239834857528052</v>
      </c>
      <c r="AN95" s="26">
        <v>0.010668218555736726</v>
      </c>
      <c r="AO95" s="26">
        <v>0.021017827843515816</v>
      </c>
      <c r="AP95" s="26">
        <v>0.00307794883676239</v>
      </c>
      <c r="AQ95" s="26">
        <v>0.0006542336846559295</v>
      </c>
      <c r="AR95" s="26">
        <v>0.0030053684664258775</v>
      </c>
      <c r="AS95" s="26">
        <v>0.18511351712946797</v>
      </c>
      <c r="AT95" s="26">
        <v>0.0007538285976489106</v>
      </c>
      <c r="AU95" s="27">
        <v>0.7722816059418989</v>
      </c>
      <c r="AV95" s="28">
        <v>1</v>
      </c>
      <c r="AW95" s="63"/>
    </row>
    <row r="96" spans="1:49" ht="15">
      <c r="A96" s="63"/>
      <c r="B96" s="29"/>
      <c r="C96" s="23" t="s">
        <v>23</v>
      </c>
      <c r="D96" s="24">
        <v>176.0861172239055</v>
      </c>
      <c r="E96" s="25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7">
        <v>0</v>
      </c>
      <c r="P96" s="28">
        <v>1</v>
      </c>
      <c r="Q96" s="63"/>
      <c r="R96" s="29"/>
      <c r="S96" s="23" t="s">
        <v>23</v>
      </c>
      <c r="T96" s="24">
        <v>184.04283777047925</v>
      </c>
      <c r="U96" s="25">
        <v>1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7">
        <v>0</v>
      </c>
      <c r="AF96" s="28">
        <v>1</v>
      </c>
      <c r="AG96" s="63"/>
      <c r="AH96" s="29"/>
      <c r="AI96" s="23" t="s">
        <v>23</v>
      </c>
      <c r="AJ96" s="24">
        <v>182.77616191689927</v>
      </c>
      <c r="AK96" s="25">
        <v>1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7">
        <v>0</v>
      </c>
      <c r="AV96" s="28">
        <v>1</v>
      </c>
      <c r="AW96" s="63"/>
    </row>
    <row r="97" spans="1:49" ht="15">
      <c r="A97" s="63"/>
      <c r="B97" s="30"/>
      <c r="C97" s="31" t="s">
        <v>24</v>
      </c>
      <c r="D97" s="32">
        <v>155.36017682985818</v>
      </c>
      <c r="E97" s="33">
        <v>0.012063898049155915</v>
      </c>
      <c r="F97" s="34">
        <v>0.1064170045265413</v>
      </c>
      <c r="G97" s="34">
        <v>0.00631944535531535</v>
      </c>
      <c r="H97" s="34">
        <v>0.018235932271901456</v>
      </c>
      <c r="I97" s="34">
        <v>0.22354462356621557</v>
      </c>
      <c r="J97" s="34">
        <v>0.20263825208282343</v>
      </c>
      <c r="K97" s="34">
        <v>0.0006570175196159513</v>
      </c>
      <c r="L97" s="34">
        <v>0.18964075971915945</v>
      </c>
      <c r="M97" s="34">
        <v>0.08542712214071309</v>
      </c>
      <c r="N97" s="34">
        <v>0.013922072778286203</v>
      </c>
      <c r="O97" s="35">
        <v>0.14113387199027216</v>
      </c>
      <c r="P97" s="36">
        <v>1</v>
      </c>
      <c r="Q97" s="63"/>
      <c r="R97" s="30"/>
      <c r="S97" s="31" t="s">
        <v>24</v>
      </c>
      <c r="T97" s="32">
        <v>154.60588339670525</v>
      </c>
      <c r="U97" s="33">
        <v>0.01221770952047987</v>
      </c>
      <c r="V97" s="34">
        <v>0.1022109368642884</v>
      </c>
      <c r="W97" s="34">
        <v>0.005924926062186576</v>
      </c>
      <c r="X97" s="34">
        <v>0.018531253332209004</v>
      </c>
      <c r="Y97" s="34">
        <v>0.2360538026392051</v>
      </c>
      <c r="Z97" s="34">
        <v>0.21331809179935785</v>
      </c>
      <c r="AA97" s="34">
        <v>0.0006781628454422874</v>
      </c>
      <c r="AB97" s="34">
        <v>0.16790083351238078</v>
      </c>
      <c r="AC97" s="34">
        <v>0.08654729437349275</v>
      </c>
      <c r="AD97" s="34">
        <v>0.014794551072775716</v>
      </c>
      <c r="AE97" s="35">
        <v>0.1418224379781819</v>
      </c>
      <c r="AF97" s="36">
        <v>1.0000000000000002</v>
      </c>
      <c r="AG97" s="63"/>
      <c r="AH97" s="30"/>
      <c r="AI97" s="31" t="s">
        <v>24</v>
      </c>
      <c r="AJ97" s="32">
        <v>160.46020090006232</v>
      </c>
      <c r="AK97" s="33">
        <v>0.0117623036913341</v>
      </c>
      <c r="AL97" s="34">
        <v>0.10894082101800903</v>
      </c>
      <c r="AM97" s="34">
        <v>0.006286567996599975</v>
      </c>
      <c r="AN97" s="34">
        <v>0.017823007524682067</v>
      </c>
      <c r="AO97" s="34">
        <v>0.22742223240068635</v>
      </c>
      <c r="AP97" s="34">
        <v>0.20614756767715658</v>
      </c>
      <c r="AQ97" s="34">
        <v>0.0006580821664968116</v>
      </c>
      <c r="AR97" s="34">
        <v>0.18663306543756905</v>
      </c>
      <c r="AS97" s="34">
        <v>0.08337493381918258</v>
      </c>
      <c r="AT97" s="34">
        <v>0.014303307483805854</v>
      </c>
      <c r="AU97" s="35">
        <v>0.13664811078447764</v>
      </c>
      <c r="AV97" s="36">
        <v>1</v>
      </c>
      <c r="AW97" s="63"/>
    </row>
    <row r="98" spans="1:49" ht="15">
      <c r="A98" s="63"/>
      <c r="B98" s="37" t="s">
        <v>25</v>
      </c>
      <c r="C98" s="38" t="s">
        <v>26</v>
      </c>
      <c r="D98" s="39">
        <v>24.712833931387145</v>
      </c>
      <c r="E98" s="40">
        <v>0.004595867822599768</v>
      </c>
      <c r="F98" s="41">
        <v>0.00034805226613330057</v>
      </c>
      <c r="G98" s="41">
        <v>0.0022988614070711135</v>
      </c>
      <c r="H98" s="41">
        <v>0.01024206542348019</v>
      </c>
      <c r="I98" s="41">
        <v>0.1452996893416534</v>
      </c>
      <c r="J98" s="41">
        <v>0.014292019487975599</v>
      </c>
      <c r="K98" s="41">
        <v>0.0007853387859428368</v>
      </c>
      <c r="L98" s="41">
        <v>0.0014743362447044725</v>
      </c>
      <c r="M98" s="41">
        <v>0.11713753511740098</v>
      </c>
      <c r="N98" s="41">
        <v>0.012306274862378038</v>
      </c>
      <c r="O98" s="42">
        <v>0.6912199592406603</v>
      </c>
      <c r="P98" s="43">
        <v>1</v>
      </c>
      <c r="Q98" s="63"/>
      <c r="R98" s="37" t="s">
        <v>25</v>
      </c>
      <c r="S98" s="38" t="s">
        <v>26</v>
      </c>
      <c r="T98" s="39">
        <v>26.0583396062893</v>
      </c>
      <c r="U98" s="40">
        <v>0.004524622593580711</v>
      </c>
      <c r="V98" s="41">
        <v>0.0003154997225242007</v>
      </c>
      <c r="W98" s="41">
        <v>0.0018345392697307313</v>
      </c>
      <c r="X98" s="41">
        <v>0.010010817798545938</v>
      </c>
      <c r="Y98" s="41">
        <v>0.14942380066039998</v>
      </c>
      <c r="Z98" s="41">
        <v>0.01695451409281798</v>
      </c>
      <c r="AA98" s="41">
        <v>0.0007919248109032863</v>
      </c>
      <c r="AB98" s="41">
        <v>0.0012099567223235576</v>
      </c>
      <c r="AC98" s="41">
        <v>0.11311114789295855</v>
      </c>
      <c r="AD98" s="41">
        <v>0.013446130996292277</v>
      </c>
      <c r="AE98" s="42">
        <v>0.6883770454399227</v>
      </c>
      <c r="AF98" s="43">
        <v>1</v>
      </c>
      <c r="AG98" s="63"/>
      <c r="AH98" s="37" t="s">
        <v>25</v>
      </c>
      <c r="AI98" s="38" t="s">
        <v>26</v>
      </c>
      <c r="AJ98" s="39">
        <v>26.003697006298957</v>
      </c>
      <c r="AK98" s="40">
        <v>0.004510208398838688</v>
      </c>
      <c r="AL98" s="41">
        <v>0.0003497357529013779</v>
      </c>
      <c r="AM98" s="41">
        <v>0.0023020622022352742</v>
      </c>
      <c r="AN98" s="41">
        <v>0.009975223666135725</v>
      </c>
      <c r="AO98" s="41">
        <v>0.14687666515448675</v>
      </c>
      <c r="AP98" s="41">
        <v>0.01712395477312844</v>
      </c>
      <c r="AQ98" s="41">
        <v>0.0008010662673994168</v>
      </c>
      <c r="AR98" s="41">
        <v>0.0014229030505478208</v>
      </c>
      <c r="AS98" s="41">
        <v>0.11324978827163486</v>
      </c>
      <c r="AT98" s="41">
        <v>0.013564833031800725</v>
      </c>
      <c r="AU98" s="42">
        <v>0.6898235594308909</v>
      </c>
      <c r="AV98" s="43">
        <v>1</v>
      </c>
      <c r="AW98" s="63"/>
    </row>
    <row r="99" spans="1:49" ht="15">
      <c r="A99" s="63"/>
      <c r="B99" s="9" t="s">
        <v>27</v>
      </c>
      <c r="C99" s="23" t="s">
        <v>28</v>
      </c>
      <c r="D99" s="24">
        <v>156.93636638082137</v>
      </c>
      <c r="E99" s="25">
        <v>0.0036288676587749058</v>
      </c>
      <c r="F99" s="26">
        <v>0.0008931218598311439</v>
      </c>
      <c r="G99" s="26">
        <v>0.002135520711711917</v>
      </c>
      <c r="H99" s="26">
        <v>0.07965128140888887</v>
      </c>
      <c r="I99" s="26">
        <v>0.24149682352882218</v>
      </c>
      <c r="J99" s="26">
        <v>0.008753263887329308</v>
      </c>
      <c r="K99" s="26">
        <v>0.004341305985255592</v>
      </c>
      <c r="L99" s="26">
        <v>0.003185977252976511</v>
      </c>
      <c r="M99" s="26">
        <v>0.41562275601808807</v>
      </c>
      <c r="N99" s="26">
        <v>0.024321199150251608</v>
      </c>
      <c r="O99" s="27">
        <v>0.21596988253806973</v>
      </c>
      <c r="P99" s="28">
        <v>0.9999999999999999</v>
      </c>
      <c r="Q99" s="63"/>
      <c r="R99" s="9" t="s">
        <v>27</v>
      </c>
      <c r="S99" s="23" t="s">
        <v>28</v>
      </c>
      <c r="T99" s="24">
        <v>171.83343276053157</v>
      </c>
      <c r="U99" s="25">
        <v>0.003447894230399901</v>
      </c>
      <c r="V99" s="26">
        <v>0.0007813823718350349</v>
      </c>
      <c r="W99" s="26">
        <v>0.0014928406250739785</v>
      </c>
      <c r="X99" s="26">
        <v>0.07529096470748348</v>
      </c>
      <c r="Y99" s="26">
        <v>0.2848433385870784</v>
      </c>
      <c r="Z99" s="26">
        <v>0.010226937622645647</v>
      </c>
      <c r="AA99" s="26">
        <v>0.004217081634640197</v>
      </c>
      <c r="AB99" s="26">
        <v>0.0025583829076654013</v>
      </c>
      <c r="AC99" s="26">
        <v>0.394131338737362</v>
      </c>
      <c r="AD99" s="26">
        <v>0.025763423435802405</v>
      </c>
      <c r="AE99" s="27">
        <v>0.19724641514001384</v>
      </c>
      <c r="AF99" s="28">
        <v>1.0000000000000004</v>
      </c>
      <c r="AG99" s="63"/>
      <c r="AH99" s="9" t="s">
        <v>27</v>
      </c>
      <c r="AI99" s="23" t="s">
        <v>28</v>
      </c>
      <c r="AJ99" s="24">
        <v>168.74983219293455</v>
      </c>
      <c r="AK99" s="25">
        <v>0.00349588343915218</v>
      </c>
      <c r="AL99" s="26">
        <v>0.0008812641781081806</v>
      </c>
      <c r="AM99" s="26">
        <v>0.0021632803494130346</v>
      </c>
      <c r="AN99" s="26">
        <v>0.0762320945585217</v>
      </c>
      <c r="AO99" s="26">
        <v>0.27127751224672697</v>
      </c>
      <c r="AP99" s="26">
        <v>0.010498797109227813</v>
      </c>
      <c r="AQ99" s="26">
        <v>0.004336801976449025</v>
      </c>
      <c r="AR99" s="26">
        <v>0.003020598036700139</v>
      </c>
      <c r="AS99" s="26">
        <v>0.4008579860098543</v>
      </c>
      <c r="AT99" s="26">
        <v>0.02638504243723546</v>
      </c>
      <c r="AU99" s="27">
        <v>0.20085073965861144</v>
      </c>
      <c r="AV99" s="28">
        <v>1.0000000000000004</v>
      </c>
      <c r="AW99" s="63"/>
    </row>
    <row r="100" spans="1:49" ht="15">
      <c r="A100" s="63"/>
      <c r="B100" s="37" t="s">
        <v>29</v>
      </c>
      <c r="C100" s="38" t="s">
        <v>30</v>
      </c>
      <c r="D100" s="39">
        <v>71.78968184279313</v>
      </c>
      <c r="E100" s="40">
        <v>0.02002378776588992</v>
      </c>
      <c r="F100" s="41">
        <v>0.0013854029417759795</v>
      </c>
      <c r="G100" s="41">
        <v>0.006576708897383528</v>
      </c>
      <c r="H100" s="41">
        <v>0.062022876597811145</v>
      </c>
      <c r="I100" s="41">
        <v>0.24962459367252846</v>
      </c>
      <c r="J100" s="41">
        <v>0.12712540583299203</v>
      </c>
      <c r="K100" s="41">
        <v>0.022812297738007727</v>
      </c>
      <c r="L100" s="41">
        <v>0.0022729985906590807</v>
      </c>
      <c r="M100" s="41">
        <v>0.19766499614287825</v>
      </c>
      <c r="N100" s="41">
        <v>0.015240075373866662</v>
      </c>
      <c r="O100" s="42">
        <v>0.29525085644620713</v>
      </c>
      <c r="P100" s="43">
        <v>1</v>
      </c>
      <c r="Q100" s="63"/>
      <c r="R100" s="37" t="s">
        <v>29</v>
      </c>
      <c r="S100" s="38" t="s">
        <v>30</v>
      </c>
      <c r="T100" s="39">
        <v>76.94175807620863</v>
      </c>
      <c r="U100" s="40">
        <v>0.019264772800379904</v>
      </c>
      <c r="V100" s="41">
        <v>0.0012346339933041262</v>
      </c>
      <c r="W100" s="41">
        <v>0.0051422625437038735</v>
      </c>
      <c r="X100" s="41">
        <v>0.06015259252869595</v>
      </c>
      <c r="Y100" s="41">
        <v>0.2564480256524929</v>
      </c>
      <c r="Z100" s="41">
        <v>0.15240260956121945</v>
      </c>
      <c r="AA100" s="41">
        <v>0.023189198066743924</v>
      </c>
      <c r="AB100" s="41">
        <v>0.0018551685657116953</v>
      </c>
      <c r="AC100" s="41">
        <v>0.18836109206667515</v>
      </c>
      <c r="AD100" s="41">
        <v>0.016469000445148478</v>
      </c>
      <c r="AE100" s="42">
        <v>0.27548064377592457</v>
      </c>
      <c r="AF100" s="43">
        <v>1</v>
      </c>
      <c r="AG100" s="63"/>
      <c r="AH100" s="37" t="s">
        <v>29</v>
      </c>
      <c r="AI100" s="38" t="s">
        <v>30</v>
      </c>
      <c r="AJ100" s="39">
        <v>76.5731953328046</v>
      </c>
      <c r="AK100" s="40">
        <v>0.019284290811320697</v>
      </c>
      <c r="AL100" s="41">
        <v>0.0013738110336625595</v>
      </c>
      <c r="AM100" s="41">
        <v>0.006517350141956408</v>
      </c>
      <c r="AN100" s="41">
        <v>0.06007737813886952</v>
      </c>
      <c r="AO100" s="41">
        <v>0.24973772241057254</v>
      </c>
      <c r="AP100" s="41">
        <v>0.15494262844382664</v>
      </c>
      <c r="AQ100" s="41">
        <v>0.023415932597283366</v>
      </c>
      <c r="AR100" s="41">
        <v>0.002165779174560737</v>
      </c>
      <c r="AS100" s="41">
        <v>0.1890381443263118</v>
      </c>
      <c r="AT100" s="41">
        <v>0.016640373409955122</v>
      </c>
      <c r="AU100" s="42">
        <v>0.2768065895116808</v>
      </c>
      <c r="AV100" s="43">
        <v>1.0000000000000002</v>
      </c>
      <c r="AW100" s="63"/>
    </row>
    <row r="101" spans="1:49" ht="15">
      <c r="A101" s="63"/>
      <c r="B101" s="9" t="s">
        <v>31</v>
      </c>
      <c r="C101" s="23" t="s">
        <v>32</v>
      </c>
      <c r="D101" s="24">
        <v>77.46261231685895</v>
      </c>
      <c r="E101" s="25">
        <v>0.020329320425822445</v>
      </c>
      <c r="F101" s="26">
        <v>0.00021953632568510342</v>
      </c>
      <c r="G101" s="26">
        <v>0.0196227335751673</v>
      </c>
      <c r="H101" s="26">
        <v>0.30336259693939477</v>
      </c>
      <c r="I101" s="26">
        <v>0.2244958356927302</v>
      </c>
      <c r="J101" s="26">
        <v>0.1893086866907552</v>
      </c>
      <c r="K101" s="26">
        <v>0.007477943669750244</v>
      </c>
      <c r="L101" s="26">
        <v>0.0032625351780106826</v>
      </c>
      <c r="M101" s="26">
        <v>0.13128021735603482</v>
      </c>
      <c r="N101" s="26">
        <v>0.04678440111889156</v>
      </c>
      <c r="O101" s="27">
        <v>0.053856193027757876</v>
      </c>
      <c r="P101" s="28">
        <v>1.0000000000000002</v>
      </c>
      <c r="Q101" s="63"/>
      <c r="R101" s="9" t="s">
        <v>31</v>
      </c>
      <c r="S101" s="23" t="s">
        <v>32</v>
      </c>
      <c r="T101" s="24">
        <v>82.21608077152862</v>
      </c>
      <c r="U101" s="25">
        <v>0.01972984521602083</v>
      </c>
      <c r="V101" s="26">
        <v>0.00019835969994576343</v>
      </c>
      <c r="W101" s="26">
        <v>0.013107595504745204</v>
      </c>
      <c r="X101" s="26">
        <v>0.28778129298481775</v>
      </c>
      <c r="Y101" s="26">
        <v>0.21865252681532904</v>
      </c>
      <c r="Z101" s="26">
        <v>0.2238733589346422</v>
      </c>
      <c r="AA101" s="26">
        <v>0.007370213854358065</v>
      </c>
      <c r="AB101" s="26">
        <v>0.002610069677192582</v>
      </c>
      <c r="AC101" s="26">
        <v>0.12540810630296478</v>
      </c>
      <c r="AD101" s="26">
        <v>0.05052622925327242</v>
      </c>
      <c r="AE101" s="27">
        <v>0.05074240175671128</v>
      </c>
      <c r="AF101" s="28">
        <v>1</v>
      </c>
      <c r="AG101" s="63"/>
      <c r="AH101" s="9" t="s">
        <v>31</v>
      </c>
      <c r="AI101" s="23" t="s">
        <v>32</v>
      </c>
      <c r="AJ101" s="24">
        <v>83.51973421429997</v>
      </c>
      <c r="AK101" s="25">
        <v>0.019348905662315417</v>
      </c>
      <c r="AL101" s="26">
        <v>0.0002149823385844347</v>
      </c>
      <c r="AM101" s="26">
        <v>0.020428103837825756</v>
      </c>
      <c r="AN101" s="26">
        <v>0.28304862868410874</v>
      </c>
      <c r="AO101" s="26">
        <v>0.22036402655316392</v>
      </c>
      <c r="AP101" s="26">
        <v>0.22271888801133313</v>
      </c>
      <c r="AQ101" s="26">
        <v>0.007353901941342163</v>
      </c>
      <c r="AR101" s="26">
        <v>0.0030686186447324614</v>
      </c>
      <c r="AS101" s="26">
        <v>0.12337021144124154</v>
      </c>
      <c r="AT101" s="26">
        <v>0.050133365578545905</v>
      </c>
      <c r="AU101" s="27">
        <v>0.04995036730680642</v>
      </c>
      <c r="AV101" s="28">
        <v>0.9999999999999998</v>
      </c>
      <c r="AW101" s="63"/>
    </row>
    <row r="102" spans="1:49" ht="15">
      <c r="A102" s="63"/>
      <c r="B102" s="16" t="s">
        <v>33</v>
      </c>
      <c r="C102" s="44" t="s">
        <v>34</v>
      </c>
      <c r="D102" s="18">
        <v>2972.1194672270894</v>
      </c>
      <c r="E102" s="19">
        <v>0.01033716338460593</v>
      </c>
      <c r="F102" s="20">
        <v>0.00033888562216245825</v>
      </c>
      <c r="G102" s="20">
        <v>0.0585994754839276</v>
      </c>
      <c r="H102" s="20">
        <v>0.014680167597022703</v>
      </c>
      <c r="I102" s="20">
        <v>0.2225609910644562</v>
      </c>
      <c r="J102" s="20">
        <v>0.5001141868752244</v>
      </c>
      <c r="K102" s="20">
        <v>0.001675940731659108</v>
      </c>
      <c r="L102" s="20">
        <v>0.0037560563016766357</v>
      </c>
      <c r="M102" s="20">
        <v>0.11344701328435682</v>
      </c>
      <c r="N102" s="20">
        <v>0.05827851698171898</v>
      </c>
      <c r="O102" s="21">
        <v>0.016211602673189145</v>
      </c>
      <c r="P102" s="22">
        <v>0.9999999999999998</v>
      </c>
      <c r="Q102" s="63"/>
      <c r="R102" s="16" t="s">
        <v>33</v>
      </c>
      <c r="S102" s="44" t="s">
        <v>34</v>
      </c>
      <c r="T102" s="18">
        <v>3334.755524100564</v>
      </c>
      <c r="U102" s="19">
        <v>0.00930251456722435</v>
      </c>
      <c r="V102" s="20">
        <v>0.000298466384335112</v>
      </c>
      <c r="W102" s="20">
        <v>0.05006478381872125</v>
      </c>
      <c r="X102" s="20">
        <v>0.013229304330597328</v>
      </c>
      <c r="Y102" s="20">
        <v>0.2831587479233547</v>
      </c>
      <c r="Z102" s="20">
        <v>0.47012539018944766</v>
      </c>
      <c r="AA102" s="20">
        <v>0.0015049047362920844</v>
      </c>
      <c r="AB102" s="20">
        <v>0.0029527185735590718</v>
      </c>
      <c r="AC102" s="20">
        <v>0.10172267990006635</v>
      </c>
      <c r="AD102" s="20">
        <v>0.053191808240779175</v>
      </c>
      <c r="AE102" s="21">
        <v>0.014448681335622599</v>
      </c>
      <c r="AF102" s="22">
        <v>0.9999999999999997</v>
      </c>
      <c r="AG102" s="63"/>
      <c r="AH102" s="16" t="s">
        <v>33</v>
      </c>
      <c r="AI102" s="44" t="s">
        <v>34</v>
      </c>
      <c r="AJ102" s="18">
        <v>3124.703246690527</v>
      </c>
      <c r="AK102" s="19">
        <v>0.009917152749069331</v>
      </c>
      <c r="AL102" s="20">
        <v>0.0003290215941328129</v>
      </c>
      <c r="AM102" s="20">
        <v>0.05703893537253337</v>
      </c>
      <c r="AN102" s="20">
        <v>0.014094557104115167</v>
      </c>
      <c r="AO102" s="20">
        <v>0.22915297297491655</v>
      </c>
      <c r="AP102" s="20">
        <v>0.5032931340113425</v>
      </c>
      <c r="AQ102" s="20">
        <v>0.0016261628142420106</v>
      </c>
      <c r="AR102" s="20">
        <v>0.0036093557008049074</v>
      </c>
      <c r="AS102" s="20">
        <v>0.10859688902401117</v>
      </c>
      <c r="AT102" s="20">
        <v>0.0569218519904881</v>
      </c>
      <c r="AU102" s="21">
        <v>0.015419966664344252</v>
      </c>
      <c r="AV102" s="22">
        <v>1</v>
      </c>
      <c r="AW102" s="63"/>
    </row>
    <row r="103" spans="1:49" ht="15">
      <c r="A103" s="63"/>
      <c r="B103" s="9"/>
      <c r="C103" s="45" t="s">
        <v>35</v>
      </c>
      <c r="D103" s="24">
        <v>933.0274542850559</v>
      </c>
      <c r="E103" s="25">
        <v>0.0037850689033743557</v>
      </c>
      <c r="F103" s="26">
        <v>0.00010044413693405925</v>
      </c>
      <c r="G103" s="26">
        <v>0.0021173066621320504</v>
      </c>
      <c r="H103" s="26">
        <v>0.025700567793125618</v>
      </c>
      <c r="I103" s="26">
        <v>0.08657296379747674</v>
      </c>
      <c r="J103" s="26">
        <v>0.7517710178377257</v>
      </c>
      <c r="K103" s="26">
        <v>0.0007760971763939799</v>
      </c>
      <c r="L103" s="26">
        <v>0.0009616261492556319</v>
      </c>
      <c r="M103" s="26">
        <v>0.054259706177615115</v>
      </c>
      <c r="N103" s="26">
        <v>0.01744685053708985</v>
      </c>
      <c r="O103" s="27">
        <v>0.056508350828876855</v>
      </c>
      <c r="P103" s="28">
        <v>0.9999999999999999</v>
      </c>
      <c r="Q103" s="63"/>
      <c r="R103" s="9"/>
      <c r="S103" s="45" t="s">
        <v>35</v>
      </c>
      <c r="T103" s="24">
        <v>1324.4337970629851</v>
      </c>
      <c r="U103" s="25">
        <v>0.0026979264154861032</v>
      </c>
      <c r="V103" s="26">
        <v>6.930983732534592E-05</v>
      </c>
      <c r="W103" s="26">
        <v>0.0013570918174763327</v>
      </c>
      <c r="X103" s="26">
        <v>0.01840612939297675</v>
      </c>
      <c r="Y103" s="26">
        <v>0.3103036312750646</v>
      </c>
      <c r="Z103" s="26">
        <v>0.5750285598265275</v>
      </c>
      <c r="AA103" s="26">
        <v>0.000559795532048529</v>
      </c>
      <c r="AB103" s="26">
        <v>0.0006096783104135104</v>
      </c>
      <c r="AC103" s="26">
        <v>0.03850975571303649</v>
      </c>
      <c r="AD103" s="26">
        <v>0.01264953134334749</v>
      </c>
      <c r="AE103" s="27">
        <v>0.03980859053629726</v>
      </c>
      <c r="AF103" s="28">
        <v>0.9999999999999999</v>
      </c>
      <c r="AG103" s="63"/>
      <c r="AH103" s="9"/>
      <c r="AI103" s="45" t="s">
        <v>35</v>
      </c>
      <c r="AJ103" s="24">
        <v>1025.1680991728915</v>
      </c>
      <c r="AK103" s="25">
        <v>0.003481172141616122</v>
      </c>
      <c r="AL103" s="26">
        <v>9.418175396970267E-05</v>
      </c>
      <c r="AM103" s="26">
        <v>0.0020146883278996074</v>
      </c>
      <c r="AN103" s="26">
        <v>0.0237040837282796</v>
      </c>
      <c r="AO103" s="26">
        <v>0.10572207220433691</v>
      </c>
      <c r="AP103" s="26">
        <v>0.7458079063894676</v>
      </c>
      <c r="AQ103" s="26">
        <v>0.0007294809961199638</v>
      </c>
      <c r="AR103" s="26">
        <v>0.0008866166539616539</v>
      </c>
      <c r="AS103" s="26">
        <v>0.049743734626516115</v>
      </c>
      <c r="AT103" s="26">
        <v>0.016386602231621316</v>
      </c>
      <c r="AU103" s="27">
        <v>0.05142946094621121</v>
      </c>
      <c r="AV103" s="28">
        <v>0.9999999999999999</v>
      </c>
      <c r="AW103" s="63"/>
    </row>
    <row r="104" spans="1:49" ht="15">
      <c r="A104" s="63"/>
      <c r="B104" s="9"/>
      <c r="C104" s="23" t="s">
        <v>36</v>
      </c>
      <c r="D104" s="24">
        <v>72.46321886779833</v>
      </c>
      <c r="E104" s="25">
        <v>0.0034506741868118775</v>
      </c>
      <c r="F104" s="26">
        <v>7.248092382360832E-05</v>
      </c>
      <c r="G104" s="26">
        <v>0.0031696105487170325</v>
      </c>
      <c r="H104" s="26">
        <v>0.0035804283254318925</v>
      </c>
      <c r="I104" s="26">
        <v>0.08680850821749528</v>
      </c>
      <c r="J104" s="26">
        <v>0.7151860489978994</v>
      </c>
      <c r="K104" s="26">
        <v>0.0005048899120807642</v>
      </c>
      <c r="L104" s="26">
        <v>0.0010538962493072696</v>
      </c>
      <c r="M104" s="26">
        <v>0.08568375810104423</v>
      </c>
      <c r="N104" s="26">
        <v>0.01558288147679311</v>
      </c>
      <c r="O104" s="27">
        <v>0.0849068230605959</v>
      </c>
      <c r="P104" s="28">
        <v>1.0000000000000002</v>
      </c>
      <c r="Q104" s="63"/>
      <c r="R104" s="9"/>
      <c r="S104" s="23" t="s">
        <v>36</v>
      </c>
      <c r="T104" s="24">
        <v>74.7731894009218</v>
      </c>
      <c r="U104" s="25">
        <v>0.003361465036104089</v>
      </c>
      <c r="V104" s="26">
        <v>6.990161964388462E-05</v>
      </c>
      <c r="W104" s="26">
        <v>0.003001951546942555</v>
      </c>
      <c r="X104" s="26">
        <v>0.003486537818719622</v>
      </c>
      <c r="Y104" s="26">
        <v>0.08522145327031998</v>
      </c>
      <c r="Z104" s="26">
        <v>0.7223178911909607</v>
      </c>
      <c r="AA104" s="26">
        <v>0.0004952126942948716</v>
      </c>
      <c r="AB104" s="26">
        <v>0.0009714800871465579</v>
      </c>
      <c r="AC104" s="26">
        <v>0.08339541483775095</v>
      </c>
      <c r="AD104" s="26">
        <v>0.015394898039598733</v>
      </c>
      <c r="AE104" s="27">
        <v>0.0822837938585182</v>
      </c>
      <c r="AF104" s="28">
        <v>1</v>
      </c>
      <c r="AG104" s="63"/>
      <c r="AH104" s="9"/>
      <c r="AI104" s="23" t="s">
        <v>36</v>
      </c>
      <c r="AJ104" s="24">
        <v>74.9760612587852</v>
      </c>
      <c r="AK104" s="25">
        <v>0.003350844004870248</v>
      </c>
      <c r="AL104" s="26">
        <v>7.091779598299788E-05</v>
      </c>
      <c r="AM104" s="26">
        <v>0.003125411316859122</v>
      </c>
      <c r="AN104" s="26">
        <v>0.0034747692470434</v>
      </c>
      <c r="AO104" s="26">
        <v>0.0853769758094463</v>
      </c>
      <c r="AP104" s="26">
        <v>0.7224453330705866</v>
      </c>
      <c r="AQ104" s="26">
        <v>0.0004965664194018711</v>
      </c>
      <c r="AR104" s="26">
        <v>0.0010224934131622706</v>
      </c>
      <c r="AS104" s="26">
        <v>0.08318430909373117</v>
      </c>
      <c r="AT104" s="26">
        <v>0.015391231250129131</v>
      </c>
      <c r="AU104" s="27">
        <v>0.08206114857878673</v>
      </c>
      <c r="AV104" s="28">
        <v>0.9999999999999999</v>
      </c>
      <c r="AW104" s="63"/>
    </row>
    <row r="105" spans="1:49" ht="15">
      <c r="A105" s="63"/>
      <c r="B105" s="9"/>
      <c r="C105" s="23" t="s">
        <v>37</v>
      </c>
      <c r="D105" s="24">
        <v>1123.7751998180086</v>
      </c>
      <c r="E105" s="25">
        <v>0.002367520610324233</v>
      </c>
      <c r="F105" s="26">
        <v>4.234503417832481E-05</v>
      </c>
      <c r="G105" s="26">
        <v>0.01615672506958389</v>
      </c>
      <c r="H105" s="26">
        <v>0.0014004052000506828</v>
      </c>
      <c r="I105" s="26">
        <v>0.022242379305416275</v>
      </c>
      <c r="J105" s="26">
        <v>0.0011118420359109836</v>
      </c>
      <c r="K105" s="26">
        <v>0.03659438047040627</v>
      </c>
      <c r="L105" s="26">
        <v>0.16117214710116853</v>
      </c>
      <c r="M105" s="26">
        <v>0.017390124374302696</v>
      </c>
      <c r="N105" s="26">
        <v>0.7215854968693891</v>
      </c>
      <c r="O105" s="27">
        <v>0.019936633929268748</v>
      </c>
      <c r="P105" s="28">
        <v>0.9999999999999997</v>
      </c>
      <c r="Q105" s="63"/>
      <c r="R105" s="9"/>
      <c r="S105" s="23" t="s">
        <v>37</v>
      </c>
      <c r="T105" s="24">
        <v>1592.899558707641</v>
      </c>
      <c r="U105" s="25">
        <v>0.0017145000376174529</v>
      </c>
      <c r="V105" s="26">
        <v>2.8533269110560387E-05</v>
      </c>
      <c r="W105" s="26">
        <v>0.009000223034268348</v>
      </c>
      <c r="X105" s="26">
        <v>0.0010004874472561637</v>
      </c>
      <c r="Y105" s="26">
        <v>0.01642345985445748</v>
      </c>
      <c r="Z105" s="26">
        <v>0.0010201982735544414</v>
      </c>
      <c r="AA105" s="26">
        <v>0.02663767012220837</v>
      </c>
      <c r="AB105" s="26">
        <v>0.10002409263602348</v>
      </c>
      <c r="AC105" s="26">
        <v>0.012551528323857123</v>
      </c>
      <c r="AD105" s="26">
        <v>0.8175342049962572</v>
      </c>
      <c r="AE105" s="27">
        <v>0.014065102005389239</v>
      </c>
      <c r="AF105" s="28">
        <v>0.9999999999999998</v>
      </c>
      <c r="AG105" s="63"/>
      <c r="AH105" s="9"/>
      <c r="AI105" s="23" t="s">
        <v>37</v>
      </c>
      <c r="AJ105" s="24">
        <v>1352.6491046619926</v>
      </c>
      <c r="AK105" s="25">
        <v>0.0020137070237867256</v>
      </c>
      <c r="AL105" s="26">
        <v>3.722449454744334E-05</v>
      </c>
      <c r="AM105" s="26">
        <v>0.013761416089969775</v>
      </c>
      <c r="AN105" s="26">
        <v>0.0011740754228167728</v>
      </c>
      <c r="AO105" s="26">
        <v>0.019444431984185512</v>
      </c>
      <c r="AP105" s="26">
        <v>0.0012199705932626414</v>
      </c>
      <c r="AQ105" s="26">
        <v>0.0317890212758389</v>
      </c>
      <c r="AR105" s="26">
        <v>0.1361367045440051</v>
      </c>
      <c r="AS105" s="26">
        <v>0.014771942496255706</v>
      </c>
      <c r="AT105" s="26">
        <v>0.7630882342701419</v>
      </c>
      <c r="AU105" s="27">
        <v>0.016563271805189256</v>
      </c>
      <c r="AV105" s="28">
        <v>0.9999999999999998</v>
      </c>
      <c r="AW105" s="63"/>
    </row>
    <row r="106" spans="1:49" ht="15">
      <c r="A106" s="63"/>
      <c r="B106" s="46"/>
      <c r="C106" s="47" t="s">
        <v>38</v>
      </c>
      <c r="D106" s="32">
        <v>110.57469248420641</v>
      </c>
      <c r="E106" s="33">
        <v>2.0056383131270293E-05</v>
      </c>
      <c r="F106" s="34">
        <v>6.062231602165391E-07</v>
      </c>
      <c r="G106" s="34">
        <v>0.025055930531780565</v>
      </c>
      <c r="H106" s="34">
        <v>0.0013739496854813982</v>
      </c>
      <c r="I106" s="34">
        <v>0.7770033411002236</v>
      </c>
      <c r="J106" s="34">
        <v>0.01831154621862928</v>
      </c>
      <c r="K106" s="34">
        <v>0.00019590770771734644</v>
      </c>
      <c r="L106" s="34">
        <v>0.0014993024849567192</v>
      </c>
      <c r="M106" s="34">
        <v>0.1688523911969667</v>
      </c>
      <c r="N106" s="34">
        <v>0.004879944706275788</v>
      </c>
      <c r="O106" s="35">
        <v>0.0028070237616769174</v>
      </c>
      <c r="P106" s="36">
        <v>0.9999999999999999</v>
      </c>
      <c r="Q106" s="63"/>
      <c r="R106" s="46"/>
      <c r="S106" s="47" t="s">
        <v>38</v>
      </c>
      <c r="T106" s="32">
        <v>115.36295682216831</v>
      </c>
      <c r="U106" s="33">
        <v>2.0436324399090966E-05</v>
      </c>
      <c r="V106" s="34">
        <v>5.54983253726788E-07</v>
      </c>
      <c r="W106" s="34">
        <v>0.024323142314925265</v>
      </c>
      <c r="X106" s="34">
        <v>0.0013566291183869056</v>
      </c>
      <c r="Y106" s="34">
        <v>0.7747898234958971</v>
      </c>
      <c r="Z106" s="34">
        <v>0.022535275837101326</v>
      </c>
      <c r="AA106" s="34">
        <v>0.0001964870773080675</v>
      </c>
      <c r="AB106" s="34">
        <v>0.001264160451369886</v>
      </c>
      <c r="AC106" s="34">
        <v>0.16739724665948583</v>
      </c>
      <c r="AD106" s="34">
        <v>0.005425728534437858</v>
      </c>
      <c r="AE106" s="35">
        <v>0.0026905152034352267</v>
      </c>
      <c r="AF106" s="36">
        <v>1.0000000000000004</v>
      </c>
      <c r="AG106" s="63"/>
      <c r="AH106" s="46"/>
      <c r="AI106" s="47" t="s">
        <v>38</v>
      </c>
      <c r="AJ106" s="32">
        <v>115.74460721900384</v>
      </c>
      <c r="AK106" s="33">
        <v>2.01778713674588E-05</v>
      </c>
      <c r="AL106" s="34">
        <v>6.128010861894408E-07</v>
      </c>
      <c r="AM106" s="34">
        <v>0.02475207509517997</v>
      </c>
      <c r="AN106" s="34">
        <v>0.0013455298352243095</v>
      </c>
      <c r="AO106" s="34">
        <v>0.7747592780992216</v>
      </c>
      <c r="AP106" s="34">
        <v>0.02268368887011822</v>
      </c>
      <c r="AQ106" s="34">
        <v>0.00019803381491369224</v>
      </c>
      <c r="AR106" s="34">
        <v>0.0014562474680840905</v>
      </c>
      <c r="AS106" s="34">
        <v>0.16666456855863757</v>
      </c>
      <c r="AT106" s="34">
        <v>0.0054381439510902884</v>
      </c>
      <c r="AU106" s="35">
        <v>0.0026816436350766233</v>
      </c>
      <c r="AV106" s="36">
        <v>0.9999999999999999</v>
      </c>
      <c r="AW106" s="63"/>
    </row>
    <row r="107" spans="1:49" ht="15">
      <c r="A107" s="63"/>
      <c r="B107" s="9" t="s">
        <v>39</v>
      </c>
      <c r="C107" s="45" t="s">
        <v>40</v>
      </c>
      <c r="D107" s="24">
        <v>280.1132683126138</v>
      </c>
      <c r="E107" s="25">
        <v>0.016305688471472717</v>
      </c>
      <c r="F107" s="26">
        <v>0.001046152816590302</v>
      </c>
      <c r="G107" s="26">
        <v>0.00996140211432444</v>
      </c>
      <c r="H107" s="26">
        <v>0.02184151959247271</v>
      </c>
      <c r="I107" s="26">
        <v>0.4659966636076559</v>
      </c>
      <c r="J107" s="26">
        <v>0.15540064664447606</v>
      </c>
      <c r="K107" s="26">
        <v>0.011008807114691748</v>
      </c>
      <c r="L107" s="26">
        <v>0.0051702041773400206</v>
      </c>
      <c r="M107" s="26">
        <v>0.17861661676224808</v>
      </c>
      <c r="N107" s="26">
        <v>0.03578720311414619</v>
      </c>
      <c r="O107" s="27">
        <v>0.09886509558458201</v>
      </c>
      <c r="P107" s="28">
        <v>1.0000000000000002</v>
      </c>
      <c r="Q107" s="63"/>
      <c r="R107" s="9" t="s">
        <v>39</v>
      </c>
      <c r="S107" s="45" t="s">
        <v>40</v>
      </c>
      <c r="T107" s="24">
        <v>313.03839815227593</v>
      </c>
      <c r="U107" s="25">
        <v>0.015021082958214457</v>
      </c>
      <c r="V107" s="26">
        <v>0.0009023458102515124</v>
      </c>
      <c r="W107" s="26">
        <v>0.007582984125726373</v>
      </c>
      <c r="X107" s="26">
        <v>0.0201267660330081</v>
      </c>
      <c r="Y107" s="26">
        <v>0.48132229170483465</v>
      </c>
      <c r="Z107" s="26">
        <v>0.1722285477076648</v>
      </c>
      <c r="AA107" s="26">
        <v>0.010362853683384847</v>
      </c>
      <c r="AB107" s="26">
        <v>0.00393342421641533</v>
      </c>
      <c r="AC107" s="26">
        <v>0.16350120401503215</v>
      </c>
      <c r="AD107" s="26">
        <v>0.03652145583689607</v>
      </c>
      <c r="AE107" s="27">
        <v>0.08849704390857163</v>
      </c>
      <c r="AF107" s="28">
        <v>0.9999999999999999</v>
      </c>
      <c r="AG107" s="63"/>
      <c r="AH107" s="9" t="s">
        <v>39</v>
      </c>
      <c r="AI107" s="45" t="s">
        <v>40</v>
      </c>
      <c r="AJ107" s="24">
        <v>305.92025600599794</v>
      </c>
      <c r="AK107" s="25">
        <v>0.015320086447231505</v>
      </c>
      <c r="AL107" s="26">
        <v>0.0010108589244118297</v>
      </c>
      <c r="AM107" s="26">
        <v>0.009721762179427594</v>
      </c>
      <c r="AN107" s="26">
        <v>0.020497869236535203</v>
      </c>
      <c r="AO107" s="26">
        <v>0.46414116412015044</v>
      </c>
      <c r="AP107" s="26">
        <v>0.17820446059373876</v>
      </c>
      <c r="AQ107" s="26">
        <v>0.010735850415486713</v>
      </c>
      <c r="AR107" s="26">
        <v>0.004800018755238686</v>
      </c>
      <c r="AS107" s="26">
        <v>0.16726847591606359</v>
      </c>
      <c r="AT107" s="26">
        <v>0.03774326328546373</v>
      </c>
      <c r="AU107" s="27">
        <v>0.0905561901262522</v>
      </c>
      <c r="AV107" s="28">
        <v>1.0000000000000002</v>
      </c>
      <c r="AW107" s="63"/>
    </row>
    <row r="108" spans="1:49" ht="15">
      <c r="A108" s="63"/>
      <c r="B108" s="48"/>
      <c r="C108" s="45" t="s">
        <v>41</v>
      </c>
      <c r="D108" s="24">
        <v>26.179008811401285</v>
      </c>
      <c r="E108" s="25">
        <v>0.017042576757835538</v>
      </c>
      <c r="F108" s="26">
        <v>0.0009654173932653621</v>
      </c>
      <c r="G108" s="26">
        <v>0.008390241998047686</v>
      </c>
      <c r="H108" s="26">
        <v>0.03748661654460122</v>
      </c>
      <c r="I108" s="26">
        <v>0.4491403089420806</v>
      </c>
      <c r="J108" s="26">
        <v>0.13779441259908606</v>
      </c>
      <c r="K108" s="26">
        <v>0.01158205280514263</v>
      </c>
      <c r="L108" s="26">
        <v>0.006507608189497566</v>
      </c>
      <c r="M108" s="26">
        <v>0.18501214305001396</v>
      </c>
      <c r="N108" s="26">
        <v>0.03551338101650963</v>
      </c>
      <c r="O108" s="27">
        <v>0.1105652407039196</v>
      </c>
      <c r="P108" s="28">
        <v>0.9999999999999999</v>
      </c>
      <c r="Q108" s="63"/>
      <c r="R108" s="48"/>
      <c r="S108" s="45" t="s">
        <v>41</v>
      </c>
      <c r="T108" s="24">
        <v>28.360185558390462</v>
      </c>
      <c r="U108" s="25">
        <v>0.016198021606007452</v>
      </c>
      <c r="V108" s="26">
        <v>0.0008599763369336145</v>
      </c>
      <c r="W108" s="26">
        <v>0.006487047471734271</v>
      </c>
      <c r="X108" s="26">
        <v>0.03563987477403443</v>
      </c>
      <c r="Y108" s="26">
        <v>0.45158151333173946</v>
      </c>
      <c r="Z108" s="26">
        <v>0.1587594693899258</v>
      </c>
      <c r="AA108" s="26">
        <v>0.01114139664852458</v>
      </c>
      <c r="AB108" s="26">
        <v>0.0051064113577826125</v>
      </c>
      <c r="AC108" s="26">
        <v>0.1747390088475284</v>
      </c>
      <c r="AD108" s="26">
        <v>0.03739101250675185</v>
      </c>
      <c r="AE108" s="27">
        <v>0.10209626772903771</v>
      </c>
      <c r="AF108" s="28">
        <v>1.0000000000000002</v>
      </c>
      <c r="AG108" s="63"/>
      <c r="AH108" s="48"/>
      <c r="AI108" s="45" t="s">
        <v>41</v>
      </c>
      <c r="AJ108" s="24">
        <v>28.097983040388964</v>
      </c>
      <c r="AK108" s="25">
        <v>0.016295255783790503</v>
      </c>
      <c r="AL108" s="26">
        <v>0.0009491620224622263</v>
      </c>
      <c r="AM108" s="26">
        <v>0.008395186170930189</v>
      </c>
      <c r="AN108" s="26">
        <v>0.03578055863587618</v>
      </c>
      <c r="AO108" s="26">
        <v>0.4419070280582879</v>
      </c>
      <c r="AP108" s="26">
        <v>0.1616016196882443</v>
      </c>
      <c r="AQ108" s="26">
        <v>0.011409663941420213</v>
      </c>
      <c r="AR108" s="26">
        <v>0.0061491513540856794</v>
      </c>
      <c r="AS108" s="26">
        <v>0.17634313577735336</v>
      </c>
      <c r="AT108" s="26">
        <v>0.03812023702702681</v>
      </c>
      <c r="AU108" s="27">
        <v>0.10304900154052263</v>
      </c>
      <c r="AV108" s="28">
        <v>1</v>
      </c>
      <c r="AW108" s="63"/>
    </row>
    <row r="109" spans="1:49" ht="15">
      <c r="A109" s="63"/>
      <c r="B109" s="48"/>
      <c r="C109" s="45" t="s">
        <v>42</v>
      </c>
      <c r="D109" s="24">
        <v>7.790934492989193</v>
      </c>
      <c r="E109" s="25">
        <v>0.007384572202968889</v>
      </c>
      <c r="F109" s="26">
        <v>0.0004907548426221516</v>
      </c>
      <c r="G109" s="26">
        <v>0.0039967892894133585</v>
      </c>
      <c r="H109" s="26">
        <v>0.022546171234068803</v>
      </c>
      <c r="I109" s="26">
        <v>0.5294623788986212</v>
      </c>
      <c r="J109" s="26">
        <v>0.09393721891375612</v>
      </c>
      <c r="K109" s="26">
        <v>0.008475493941464005</v>
      </c>
      <c r="L109" s="26">
        <v>0.006852720677971816</v>
      </c>
      <c r="M109" s="26">
        <v>0.1892567712066442</v>
      </c>
      <c r="N109" s="26">
        <v>0.01932888041487221</v>
      </c>
      <c r="O109" s="27">
        <v>0.11826824837759721</v>
      </c>
      <c r="P109" s="28">
        <v>0.9999999999999999</v>
      </c>
      <c r="Q109" s="63"/>
      <c r="R109" s="48"/>
      <c r="S109" s="45" t="s">
        <v>42</v>
      </c>
      <c r="T109" s="24">
        <v>8.212596659238958</v>
      </c>
      <c r="U109" s="25">
        <v>0.007213474386703041</v>
      </c>
      <c r="V109" s="26">
        <v>0.0004490880789218364</v>
      </c>
      <c r="W109" s="26">
        <v>0.0031892375669971868</v>
      </c>
      <c r="X109" s="26">
        <v>0.02202723171756478</v>
      </c>
      <c r="Y109" s="26">
        <v>0.5251100774792896</v>
      </c>
      <c r="Z109" s="26">
        <v>0.11088537318275236</v>
      </c>
      <c r="AA109" s="26">
        <v>0.008366984167501697</v>
      </c>
      <c r="AB109" s="26">
        <v>0.005517656500790815</v>
      </c>
      <c r="AC109" s="26">
        <v>0.18403293990985006</v>
      </c>
      <c r="AD109" s="26">
        <v>0.02092520828478687</v>
      </c>
      <c r="AE109" s="27">
        <v>0.11228272872484171</v>
      </c>
      <c r="AF109" s="28">
        <v>0.9999999999999999</v>
      </c>
      <c r="AG109" s="63"/>
      <c r="AH109" s="48"/>
      <c r="AI109" s="45" t="s">
        <v>42</v>
      </c>
      <c r="AJ109" s="24">
        <v>8.204514797896872</v>
      </c>
      <c r="AK109" s="25">
        <v>0.007196777957264192</v>
      </c>
      <c r="AL109" s="26">
        <v>0.000491752811465708</v>
      </c>
      <c r="AM109" s="26">
        <v>0.004065569446716305</v>
      </c>
      <c r="AN109" s="26">
        <v>0.021928876784066114</v>
      </c>
      <c r="AO109" s="26">
        <v>0.521553182513632</v>
      </c>
      <c r="AP109" s="26">
        <v>0.11192831589013635</v>
      </c>
      <c r="AQ109" s="26">
        <v>0.008505788299949246</v>
      </c>
      <c r="AR109" s="26">
        <v>0.006600183789000757</v>
      </c>
      <c r="AS109" s="26">
        <v>0.18417987510161118</v>
      </c>
      <c r="AT109" s="26">
        <v>0.02115634452409114</v>
      </c>
      <c r="AU109" s="27">
        <v>0.11239333288206717</v>
      </c>
      <c r="AV109" s="28">
        <v>1</v>
      </c>
      <c r="AW109" s="63"/>
    </row>
    <row r="110" spans="1:49" ht="15">
      <c r="A110" s="63"/>
      <c r="B110" s="48"/>
      <c r="C110" s="45" t="s">
        <v>43</v>
      </c>
      <c r="D110" s="24">
        <v>9.101765380383098</v>
      </c>
      <c r="E110" s="25">
        <v>0.02043536479553532</v>
      </c>
      <c r="F110" s="26">
        <v>0.0011008553612696346</v>
      </c>
      <c r="G110" s="26">
        <v>0.00967430503110702</v>
      </c>
      <c r="H110" s="26">
        <v>0.02608962253510444</v>
      </c>
      <c r="I110" s="26">
        <v>0.39321329179100506</v>
      </c>
      <c r="J110" s="26">
        <v>0.13032633082610784</v>
      </c>
      <c r="K110" s="26">
        <v>0.013339576378259952</v>
      </c>
      <c r="L110" s="26">
        <v>0.007376536303446573</v>
      </c>
      <c r="M110" s="26">
        <v>0.22809229299088413</v>
      </c>
      <c r="N110" s="26">
        <v>0.04327201352676097</v>
      </c>
      <c r="O110" s="27">
        <v>0.1270798104605189</v>
      </c>
      <c r="P110" s="28">
        <v>1</v>
      </c>
      <c r="Q110" s="63"/>
      <c r="R110" s="48"/>
      <c r="S110" s="45" t="s">
        <v>43</v>
      </c>
      <c r="T110" s="24">
        <v>9.85338691921165</v>
      </c>
      <c r="U110" s="25">
        <v>0.019436490525601948</v>
      </c>
      <c r="V110" s="26">
        <v>0.0009818064456537697</v>
      </c>
      <c r="W110" s="26">
        <v>0.0074316442574340336</v>
      </c>
      <c r="X110" s="26">
        <v>0.024819515689292117</v>
      </c>
      <c r="Y110" s="26">
        <v>0.400056579501083</v>
      </c>
      <c r="Z110" s="26">
        <v>0.15005496981973188</v>
      </c>
      <c r="AA110" s="26">
        <v>0.012831107133046523</v>
      </c>
      <c r="AB110" s="26">
        <v>0.00577972117549024</v>
      </c>
      <c r="AC110" s="26">
        <v>0.2155600358271156</v>
      </c>
      <c r="AD110" s="26">
        <v>0.045611920325459486</v>
      </c>
      <c r="AE110" s="27">
        <v>0.11743620930009149</v>
      </c>
      <c r="AF110" s="28">
        <v>0.9999999999999999</v>
      </c>
      <c r="AG110" s="63"/>
      <c r="AH110" s="48"/>
      <c r="AI110" s="45" t="s">
        <v>43</v>
      </c>
      <c r="AJ110" s="24">
        <v>9.767761575985444</v>
      </c>
      <c r="AK110" s="25">
        <v>0.01954207029410621</v>
      </c>
      <c r="AL110" s="26">
        <v>0.0010823633373770345</v>
      </c>
      <c r="AM110" s="26">
        <v>0.00969449456928699</v>
      </c>
      <c r="AN110" s="26">
        <v>0.024918835573245087</v>
      </c>
      <c r="AO110" s="26">
        <v>0.3894134510446354</v>
      </c>
      <c r="AP110" s="26">
        <v>0.15287653490377054</v>
      </c>
      <c r="AQ110" s="26">
        <v>0.013136030906362218</v>
      </c>
      <c r="AR110" s="26">
        <v>0.006969969035085939</v>
      </c>
      <c r="AS110" s="26">
        <v>0.21742954738202405</v>
      </c>
      <c r="AT110" s="26">
        <v>0.046471034074122515</v>
      </c>
      <c r="AU110" s="27">
        <v>0.11846566887998405</v>
      </c>
      <c r="AV110" s="28">
        <v>1</v>
      </c>
      <c r="AW110" s="63"/>
    </row>
    <row r="111" spans="1:49" ht="15">
      <c r="A111" s="63"/>
      <c r="B111" s="48"/>
      <c r="C111" s="45" t="s">
        <v>44</v>
      </c>
      <c r="D111" s="24">
        <v>46.612790387269705</v>
      </c>
      <c r="E111" s="25">
        <v>0.0025853916710618014</v>
      </c>
      <c r="F111" s="26">
        <v>0.0002605601310341763</v>
      </c>
      <c r="G111" s="26">
        <v>0.0021695347358188987</v>
      </c>
      <c r="H111" s="26">
        <v>0.006181964581115856</v>
      </c>
      <c r="I111" s="26">
        <v>0.16314567772597383</v>
      </c>
      <c r="J111" s="26">
        <v>0.0545959921833631</v>
      </c>
      <c r="K111" s="26">
        <v>0.007983214199246778</v>
      </c>
      <c r="L111" s="26">
        <v>0.009004857757933374</v>
      </c>
      <c r="M111" s="26">
        <v>0.30502528803526857</v>
      </c>
      <c r="N111" s="26">
        <v>0.02076897426642889</v>
      </c>
      <c r="O111" s="27">
        <v>0.4282785447127548</v>
      </c>
      <c r="P111" s="28">
        <v>1</v>
      </c>
      <c r="Q111" s="63"/>
      <c r="R111" s="48"/>
      <c r="S111" s="45" t="s">
        <v>44</v>
      </c>
      <c r="T111" s="24">
        <v>48.15158575828264</v>
      </c>
      <c r="U111" s="25">
        <v>0.002578697368341272</v>
      </c>
      <c r="V111" s="26">
        <v>0.00024395679819195056</v>
      </c>
      <c r="W111" s="26">
        <v>0.0017692461761050571</v>
      </c>
      <c r="X111" s="26">
        <v>0.00616917167953959</v>
      </c>
      <c r="Y111" s="26">
        <v>0.16922476529134242</v>
      </c>
      <c r="Z111" s="26">
        <v>0.06538228870102127</v>
      </c>
      <c r="AA111" s="26">
        <v>0.007970426154528755</v>
      </c>
      <c r="AB111" s="26">
        <v>0.007377739997841668</v>
      </c>
      <c r="AC111" s="26">
        <v>0.30172853999768945</v>
      </c>
      <c r="AD111" s="26">
        <v>0.02285536023335202</v>
      </c>
      <c r="AE111" s="27">
        <v>0.4146998076020466</v>
      </c>
      <c r="AF111" s="28">
        <v>1</v>
      </c>
      <c r="AG111" s="63"/>
      <c r="AH111" s="48"/>
      <c r="AI111" s="45" t="s">
        <v>44</v>
      </c>
      <c r="AJ111" s="24">
        <v>48.20645051271082</v>
      </c>
      <c r="AK111" s="25">
        <v>0.0025672285768600423</v>
      </c>
      <c r="AL111" s="26">
        <v>0.00026571213919331863</v>
      </c>
      <c r="AM111" s="26">
        <v>0.0022188810741857064</v>
      </c>
      <c r="AN111" s="26">
        <v>0.006133312687715362</v>
      </c>
      <c r="AO111" s="26">
        <v>0.1672848762356538</v>
      </c>
      <c r="AP111" s="26">
        <v>0.06588459162831481</v>
      </c>
      <c r="AQ111" s="26">
        <v>0.008109300528691082</v>
      </c>
      <c r="AR111" s="26">
        <v>0.008827801393727498</v>
      </c>
      <c r="AS111" s="26">
        <v>0.301400874146481</v>
      </c>
      <c r="AT111" s="26">
        <v>0.023079592381381162</v>
      </c>
      <c r="AU111" s="27">
        <v>0.41422782920779627</v>
      </c>
      <c r="AV111" s="28">
        <v>1</v>
      </c>
      <c r="AW111" s="63"/>
    </row>
    <row r="112" spans="1:49" ht="15.75" thickBot="1">
      <c r="A112" s="63"/>
      <c r="B112" s="49" t="s">
        <v>45</v>
      </c>
      <c r="C112" s="50" t="s">
        <v>45</v>
      </c>
      <c r="D112" s="51">
        <v>615.5370579314152</v>
      </c>
      <c r="E112" s="52">
        <v>0.07834033316214768</v>
      </c>
      <c r="F112" s="53">
        <v>0.0007170989547100298</v>
      </c>
      <c r="G112" s="53">
        <v>0.003494971813993696</v>
      </c>
      <c r="H112" s="53">
        <v>0.012762492952241909</v>
      </c>
      <c r="I112" s="53">
        <v>0.21742335675344696</v>
      </c>
      <c r="J112" s="53">
        <v>0.011624353822742444</v>
      </c>
      <c r="K112" s="53">
        <v>0.3131206480429034</v>
      </c>
      <c r="L112" s="53">
        <v>0.006594392147110449</v>
      </c>
      <c r="M112" s="53">
        <v>0.10637001978108118</v>
      </c>
      <c r="N112" s="53">
        <v>0.009396814471081524</v>
      </c>
      <c r="O112" s="54">
        <v>0.24015551809854047</v>
      </c>
      <c r="P112" s="55">
        <v>0.9999999999999998</v>
      </c>
      <c r="Q112" s="63"/>
      <c r="R112" s="49" t="s">
        <v>45</v>
      </c>
      <c r="S112" s="50" t="s">
        <v>45</v>
      </c>
      <c r="T112" s="51">
        <v>884.1060242389855</v>
      </c>
      <c r="U112" s="52">
        <v>0.05610008810864389</v>
      </c>
      <c r="V112" s="53">
        <v>0.00048017683371193154</v>
      </c>
      <c r="W112" s="53">
        <v>0.002112942913968425</v>
      </c>
      <c r="X112" s="53">
        <v>0.009162805258229462</v>
      </c>
      <c r="Y112" s="53">
        <v>0.4364113954151489</v>
      </c>
      <c r="Z112" s="53">
        <v>0.010427474726315032</v>
      </c>
      <c r="AA112" s="53">
        <v>0.23034650043981206</v>
      </c>
      <c r="AB112" s="53">
        <v>0.004136090997060928</v>
      </c>
      <c r="AC112" s="53">
        <v>0.07563692814934536</v>
      </c>
      <c r="AD112" s="53">
        <v>0.007882338457944602</v>
      </c>
      <c r="AE112" s="54">
        <v>0.16730325869981927</v>
      </c>
      <c r="AF112" s="55">
        <v>0.9999999999999998</v>
      </c>
      <c r="AG112" s="63"/>
      <c r="AH112" s="49" t="s">
        <v>45</v>
      </c>
      <c r="AI112" s="50" t="s">
        <v>45</v>
      </c>
      <c r="AJ112" s="51">
        <v>666.1303541833124</v>
      </c>
      <c r="AK112" s="52">
        <v>0.07423666970221733</v>
      </c>
      <c r="AL112" s="53">
        <v>0.0007060254621528504</v>
      </c>
      <c r="AM112" s="53">
        <v>0.0034896874847791795</v>
      </c>
      <c r="AN112" s="53">
        <v>0.012097895612507075</v>
      </c>
      <c r="AO112" s="53">
        <v>0.24740718384145172</v>
      </c>
      <c r="AP112" s="53">
        <v>0.01395731790114222</v>
      </c>
      <c r="AQ112" s="53">
        <v>0.3088583594747745</v>
      </c>
      <c r="AR112" s="53">
        <v>0.006344575667842351</v>
      </c>
      <c r="AS112" s="53">
        <v>0.10033264641536911</v>
      </c>
      <c r="AT112" s="53">
        <v>0.010520278335162435</v>
      </c>
      <c r="AU112" s="54">
        <v>0.2220493601026013</v>
      </c>
      <c r="AV112" s="55">
        <v>1</v>
      </c>
      <c r="AW112" s="63"/>
    </row>
    <row r="113" spans="1:49" ht="15.75" thickBot="1">
      <c r="A113" s="63"/>
      <c r="B113" s="56" t="s">
        <v>46</v>
      </c>
      <c r="C113" s="57"/>
      <c r="D113" s="58">
        <v>7626.9144300799835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9"/>
      <c r="Q113" s="63"/>
      <c r="R113" s="56" t="s">
        <v>46</v>
      </c>
      <c r="S113" s="57"/>
      <c r="T113" s="58">
        <v>9215.404074489883</v>
      </c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9"/>
      <c r="AG113" s="63"/>
      <c r="AH113" s="56" t="s">
        <v>46</v>
      </c>
      <c r="AI113" s="57"/>
      <c r="AJ113" s="58">
        <v>8241.692338042682</v>
      </c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9"/>
      <c r="AW113" s="63"/>
    </row>
    <row r="114" spans="1:49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14"/>
  <sheetViews>
    <sheetView zoomScale="40" zoomScaleNormal="40" zoomScalePageLayoutView="0" workbookViewId="0" topLeftCell="C28">
      <selection activeCell="AB76" sqref="AB76"/>
    </sheetView>
  </sheetViews>
  <sheetFormatPr defaultColWidth="11.421875" defaultRowHeight="15"/>
  <cols>
    <col min="1" max="1" width="4.28125" style="1" customWidth="1"/>
    <col min="2" max="2" width="23.28125" style="1" customWidth="1"/>
    <col min="3" max="3" width="27.00390625" style="1" customWidth="1"/>
    <col min="4" max="4" width="20.00390625" style="1" customWidth="1"/>
    <col min="5" max="5" width="13.8515625" style="1" customWidth="1"/>
    <col min="6" max="6" width="9.140625" style="1" customWidth="1"/>
    <col min="7" max="7" width="11.421875" style="1" customWidth="1"/>
    <col min="8" max="9" width="9.140625" style="1" customWidth="1"/>
    <col min="10" max="10" width="13.7109375" style="1" customWidth="1"/>
    <col min="11" max="11" width="11.8515625" style="1" customWidth="1"/>
    <col min="12" max="13" width="9.140625" style="1" customWidth="1"/>
    <col min="14" max="14" width="10.140625" style="1" customWidth="1"/>
    <col min="15" max="15" width="11.8515625" style="1" customWidth="1"/>
    <col min="16" max="16" width="11.421875" style="1" customWidth="1"/>
    <col min="17" max="17" width="4.8515625" style="1" customWidth="1"/>
    <col min="18" max="18" width="20.421875" style="1" customWidth="1"/>
    <col min="19" max="19" width="26.421875" style="1" customWidth="1"/>
    <col min="20" max="20" width="19.140625" style="1" customWidth="1"/>
    <col min="21" max="32" width="13.28125" style="1" customWidth="1"/>
    <col min="33" max="33" width="3.8515625" style="1" customWidth="1"/>
    <col min="34" max="34" width="16.28125" style="1" customWidth="1"/>
    <col min="35" max="35" width="18.57421875" style="1" customWidth="1"/>
    <col min="36" max="48" width="12.8515625" style="1" customWidth="1"/>
    <col min="49" max="16384" width="9.140625" style="1" customWidth="1"/>
  </cols>
  <sheetData>
    <row r="2" spans="1:256" s="63" customFormat="1" ht="15">
      <c r="A2" s="64"/>
      <c r="B2" s="65">
        <v>2003</v>
      </c>
      <c r="Q2" s="6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" ht="15">
      <c r="A3" s="63"/>
      <c r="B3" s="60" t="s">
        <v>0</v>
      </c>
      <c r="Q3" s="63"/>
    </row>
    <row r="4" spans="1:17" ht="15">
      <c r="A4" s="63"/>
      <c r="B4" s="61" t="s">
        <v>1</v>
      </c>
      <c r="Q4" s="63"/>
    </row>
    <row r="5" spans="1:17" ht="15">
      <c r="A5" s="63"/>
      <c r="B5" s="62" t="s">
        <v>2</v>
      </c>
      <c r="Q5" s="63"/>
    </row>
    <row r="6" spans="1:17" ht="15">
      <c r="A6" s="63"/>
      <c r="B6" s="2" t="s">
        <v>3</v>
      </c>
      <c r="Q6" s="63"/>
    </row>
    <row r="7" spans="1:17" ht="15.75" thickBot="1">
      <c r="A7" s="63"/>
      <c r="B7" s="2" t="s">
        <v>3</v>
      </c>
      <c r="Q7" s="63"/>
    </row>
    <row r="8" spans="1:17" ht="15">
      <c r="A8" s="63"/>
      <c r="B8" s="3"/>
      <c r="C8" s="4"/>
      <c r="D8" s="5"/>
      <c r="E8" s="6"/>
      <c r="F8" s="7"/>
      <c r="G8" s="7"/>
      <c r="H8" s="8"/>
      <c r="I8" s="7"/>
      <c r="J8" s="8" t="s">
        <v>4</v>
      </c>
      <c r="K8" s="7"/>
      <c r="L8" s="7"/>
      <c r="M8" s="7"/>
      <c r="N8" s="7"/>
      <c r="O8" s="4"/>
      <c r="P8" s="5"/>
      <c r="Q8" s="63"/>
    </row>
    <row r="9" spans="1:17" ht="39">
      <c r="A9" s="63"/>
      <c r="B9" s="9" t="s">
        <v>5</v>
      </c>
      <c r="C9" s="10" t="s">
        <v>6</v>
      </c>
      <c r="D9" s="11" t="s">
        <v>7</v>
      </c>
      <c r="E9" s="12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63"/>
    </row>
    <row r="10" spans="1:17" ht="15">
      <c r="A10" s="63"/>
      <c r="B10" s="16" t="s">
        <v>20</v>
      </c>
      <c r="C10" s="17" t="s">
        <v>21</v>
      </c>
      <c r="D10" s="18">
        <v>525.8808223691983</v>
      </c>
      <c r="E10" s="19">
        <v>0.03870147498417251</v>
      </c>
      <c r="F10" s="20">
        <v>0.0011358961562290978</v>
      </c>
      <c r="G10" s="20">
        <v>8.156777597075118E-05</v>
      </c>
      <c r="H10" s="20">
        <v>0.3172473177867076</v>
      </c>
      <c r="I10" s="20">
        <v>0.026233781917322285</v>
      </c>
      <c r="J10" s="20">
        <v>0.002473530977662695</v>
      </c>
      <c r="K10" s="20">
        <v>0.0003635954435215331</v>
      </c>
      <c r="L10" s="20">
        <v>0.0023102784701708847</v>
      </c>
      <c r="M10" s="20">
        <v>0.10950189773306858</v>
      </c>
      <c r="N10" s="20">
        <v>0.005679618507986845</v>
      </c>
      <c r="O10" s="21">
        <v>0.4962710402471872</v>
      </c>
      <c r="P10" s="22">
        <v>1</v>
      </c>
      <c r="Q10" s="63"/>
    </row>
    <row r="11" spans="1:17" ht="15">
      <c r="A11" s="63"/>
      <c r="B11" s="9"/>
      <c r="C11" s="23" t="s">
        <v>22</v>
      </c>
      <c r="D11" s="24">
        <v>4.361269426339565</v>
      </c>
      <c r="E11" s="25">
        <v>0.002520510399411383</v>
      </c>
      <c r="F11" s="26">
        <v>0.0017092823487218553</v>
      </c>
      <c r="G11" s="26">
        <v>0.0001190998034398988</v>
      </c>
      <c r="H11" s="26">
        <v>0.010646892983665026</v>
      </c>
      <c r="I11" s="26">
        <v>0.024126246412198696</v>
      </c>
      <c r="J11" s="26">
        <v>0.0033461621752260326</v>
      </c>
      <c r="K11" s="26">
        <v>0.0005489702160302637</v>
      </c>
      <c r="L11" s="26">
        <v>0.0037600690233950277</v>
      </c>
      <c r="M11" s="26">
        <v>0.17959159531628685</v>
      </c>
      <c r="N11" s="26">
        <v>0.0007544095327560687</v>
      </c>
      <c r="O11" s="27">
        <v>0.772876761788869</v>
      </c>
      <c r="P11" s="28">
        <v>1</v>
      </c>
      <c r="Q11" s="63"/>
    </row>
    <row r="12" spans="1:17" ht="15">
      <c r="A12" s="63"/>
      <c r="B12" s="29"/>
      <c r="C12" s="23" t="s">
        <v>23</v>
      </c>
      <c r="D12" s="24">
        <v>156.81707090154373</v>
      </c>
      <c r="E12" s="25">
        <v>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0</v>
      </c>
      <c r="P12" s="28">
        <v>1</v>
      </c>
      <c r="Q12" s="63"/>
    </row>
    <row r="13" spans="1:17" ht="15">
      <c r="A13" s="63"/>
      <c r="B13" s="30"/>
      <c r="C13" s="31" t="s">
        <v>24</v>
      </c>
      <c r="D13" s="32">
        <v>81.98985782539933</v>
      </c>
      <c r="E13" s="33">
        <v>0.012535901428074588</v>
      </c>
      <c r="F13" s="34">
        <v>0.12438142236462299</v>
      </c>
      <c r="G13" s="34">
        <v>0.006552617476190811</v>
      </c>
      <c r="H13" s="34">
        <v>0.019367415692073633</v>
      </c>
      <c r="I13" s="34">
        <v>0.2516228635226528</v>
      </c>
      <c r="J13" s="34">
        <v>0.20899104641275296</v>
      </c>
      <c r="K13" s="34">
        <v>0.0005387560307460343</v>
      </c>
      <c r="L13" s="34">
        <v>0.11321922105970478</v>
      </c>
      <c r="M13" s="34">
        <v>0.08700977887218189</v>
      </c>
      <c r="N13" s="34">
        <v>0.017849187728267307</v>
      </c>
      <c r="O13" s="35">
        <v>0.157931789412732</v>
      </c>
      <c r="P13" s="36">
        <v>0.9999999999999997</v>
      </c>
      <c r="Q13" s="63"/>
    </row>
    <row r="14" spans="1:17" ht="15">
      <c r="A14" s="63"/>
      <c r="B14" s="37" t="s">
        <v>25</v>
      </c>
      <c r="C14" s="38" t="s">
        <v>26</v>
      </c>
      <c r="D14" s="39">
        <v>18.225622888624965</v>
      </c>
      <c r="E14" s="40">
        <v>0.005429183228670069</v>
      </c>
      <c r="F14" s="41">
        <v>0.0003002889292981619</v>
      </c>
      <c r="G14" s="41">
        <v>0.0014717651608989182</v>
      </c>
      <c r="H14" s="41">
        <v>0.009881729726716684</v>
      </c>
      <c r="I14" s="41">
        <v>0.15912815643006878</v>
      </c>
      <c r="J14" s="41">
        <v>0.018166087442695825</v>
      </c>
      <c r="K14" s="41">
        <v>0.0004324311788741056</v>
      </c>
      <c r="L14" s="41">
        <v>0.0007119148132815823</v>
      </c>
      <c r="M14" s="41">
        <v>0.10914344708561013</v>
      </c>
      <c r="N14" s="41">
        <v>0.016782093188028233</v>
      </c>
      <c r="O14" s="42">
        <v>0.6785529028158579</v>
      </c>
      <c r="P14" s="43">
        <v>1.0000000000000004</v>
      </c>
      <c r="Q14" s="63"/>
    </row>
    <row r="15" spans="1:17" ht="15">
      <c r="A15" s="63"/>
      <c r="B15" s="9" t="s">
        <v>27</v>
      </c>
      <c r="C15" s="23" t="s">
        <v>28</v>
      </c>
      <c r="D15" s="24">
        <v>113.00942676641581</v>
      </c>
      <c r="E15" s="25">
        <v>0.004421882596132049</v>
      </c>
      <c r="F15" s="26">
        <v>0.0007711214200330725</v>
      </c>
      <c r="G15" s="26">
        <v>0.0018477744991046892</v>
      </c>
      <c r="H15" s="26">
        <v>0.07624447515864194</v>
      </c>
      <c r="I15" s="26">
        <v>0.2728171792030797</v>
      </c>
      <c r="J15" s="26">
        <v>0.011191761265557331</v>
      </c>
      <c r="K15" s="26">
        <v>0.00214231220707179</v>
      </c>
      <c r="L15" s="26">
        <v>0.0014437188608837444</v>
      </c>
      <c r="M15" s="26">
        <v>0.3918308430185618</v>
      </c>
      <c r="N15" s="26">
        <v>0.03292735324122322</v>
      </c>
      <c r="O15" s="27">
        <v>0.20436157852971062</v>
      </c>
      <c r="P15" s="28">
        <v>0.9999999999999999</v>
      </c>
      <c r="Q15" s="63"/>
    </row>
    <row r="16" spans="1:17" ht="15">
      <c r="A16" s="63"/>
      <c r="B16" s="37" t="s">
        <v>29</v>
      </c>
      <c r="C16" s="38" t="s">
        <v>30</v>
      </c>
      <c r="D16" s="39">
        <v>166.73395873585073</v>
      </c>
      <c r="E16" s="40">
        <v>0.015247302647417646</v>
      </c>
      <c r="F16" s="41">
        <v>0.0007933151903948198</v>
      </c>
      <c r="G16" s="41">
        <v>0.004496054264446683</v>
      </c>
      <c r="H16" s="41">
        <v>0.07805685881053735</v>
      </c>
      <c r="I16" s="41">
        <v>0.239725084625613</v>
      </c>
      <c r="J16" s="41">
        <v>0.2426753030827723</v>
      </c>
      <c r="K16" s="41">
        <v>0.011877976904236396</v>
      </c>
      <c r="L16" s="41">
        <v>0.0012119570897427079</v>
      </c>
      <c r="M16" s="41">
        <v>0.18911781461202304</v>
      </c>
      <c r="N16" s="41">
        <v>0.025913654934609887</v>
      </c>
      <c r="O16" s="42">
        <v>0.19088467783820623</v>
      </c>
      <c r="P16" s="43">
        <v>1.0000000000000002</v>
      </c>
      <c r="Q16" s="63"/>
    </row>
    <row r="17" spans="1:17" ht="15">
      <c r="A17" s="63"/>
      <c r="B17" s="9" t="s">
        <v>31</v>
      </c>
      <c r="C17" s="23" t="s">
        <v>32</v>
      </c>
      <c r="D17" s="24">
        <v>60.45073110026115</v>
      </c>
      <c r="E17" s="25">
        <v>0.022513170653789823</v>
      </c>
      <c r="F17" s="26">
        <v>0.0001880636992418836</v>
      </c>
      <c r="G17" s="26">
        <v>0.02061184049889142</v>
      </c>
      <c r="H17" s="26">
        <v>0.27454322114279106</v>
      </c>
      <c r="I17" s="26">
        <v>0.21944898273108845</v>
      </c>
      <c r="J17" s="26">
        <v>0.2296168814765285</v>
      </c>
      <c r="K17" s="26">
        <v>0.0038488885273273744</v>
      </c>
      <c r="L17" s="26">
        <v>0.0016768922776536107</v>
      </c>
      <c r="M17" s="26">
        <v>0.11667969210662385</v>
      </c>
      <c r="N17" s="26">
        <v>0.06238439741425396</v>
      </c>
      <c r="O17" s="27">
        <v>0.04848796947181007</v>
      </c>
      <c r="P17" s="28">
        <v>1</v>
      </c>
      <c r="Q17" s="63"/>
    </row>
    <row r="18" spans="1:17" ht="15">
      <c r="A18" s="63"/>
      <c r="B18" s="16" t="s">
        <v>33</v>
      </c>
      <c r="C18" s="44" t="s">
        <v>34</v>
      </c>
      <c r="D18" s="18">
        <v>1657.2206198108606</v>
      </c>
      <c r="E18" s="19">
        <v>0.010535896581168713</v>
      </c>
      <c r="F18" s="20">
        <v>0.0003228834086149672</v>
      </c>
      <c r="G18" s="20">
        <v>0.055551209421876725</v>
      </c>
      <c r="H18" s="20">
        <v>0.014149694053342684</v>
      </c>
      <c r="I18" s="20">
        <v>0.23023499101808226</v>
      </c>
      <c r="J18" s="20">
        <v>0.504528129941184</v>
      </c>
      <c r="K18" s="20">
        <v>0.0011944191730849265</v>
      </c>
      <c r="L18" s="20">
        <v>0.0029040596150371857</v>
      </c>
      <c r="M18" s="20">
        <v>0.10414882546472574</v>
      </c>
      <c r="N18" s="20">
        <v>0.06113656560583539</v>
      </c>
      <c r="O18" s="21">
        <v>0.015293325717047064</v>
      </c>
      <c r="P18" s="22">
        <v>0.9999999999999996</v>
      </c>
      <c r="Q18" s="63"/>
    </row>
    <row r="19" spans="1:17" ht="15">
      <c r="A19" s="63"/>
      <c r="B19" s="9"/>
      <c r="C19" s="45" t="s">
        <v>35</v>
      </c>
      <c r="D19" s="24">
        <v>565.6638993117862</v>
      </c>
      <c r="E19" s="25">
        <v>0.003834771427185493</v>
      </c>
      <c r="F19" s="26">
        <v>9.040232052736964E-05</v>
      </c>
      <c r="G19" s="26">
        <v>0.0018976144106258135</v>
      </c>
      <c r="H19" s="26">
        <v>0.024897145447065984</v>
      </c>
      <c r="I19" s="26">
        <v>0.09556804690670627</v>
      </c>
      <c r="J19" s="26">
        <v>0.7548239960078208</v>
      </c>
      <c r="K19" s="26">
        <v>0.0004846314462979865</v>
      </c>
      <c r="L19" s="26">
        <v>0.0005667245730468014</v>
      </c>
      <c r="M19" s="26">
        <v>0.04865363716078393</v>
      </c>
      <c r="N19" s="26">
        <v>0.017135509363501403</v>
      </c>
      <c r="O19" s="27">
        <v>0.052047520936438</v>
      </c>
      <c r="P19" s="28">
        <v>1</v>
      </c>
      <c r="Q19" s="63"/>
    </row>
    <row r="20" spans="1:17" ht="15">
      <c r="A20" s="63"/>
      <c r="B20" s="9"/>
      <c r="C20" s="23" t="s">
        <v>36</v>
      </c>
      <c r="D20" s="24">
        <v>38.32145574595295</v>
      </c>
      <c r="E20" s="25">
        <v>0.0033750310336171313</v>
      </c>
      <c r="F20" s="26">
        <v>6.832402062003234E-05</v>
      </c>
      <c r="G20" s="26">
        <v>0.003053994165577521</v>
      </c>
      <c r="H20" s="26">
        <v>0.003399935341309185</v>
      </c>
      <c r="I20" s="26">
        <v>0.08418106872627434</v>
      </c>
      <c r="J20" s="26">
        <v>0.7265324831111292</v>
      </c>
      <c r="K20" s="26">
        <v>0.0004284587037609751</v>
      </c>
      <c r="L20" s="26">
        <v>0.0008980210670663925</v>
      </c>
      <c r="M20" s="26">
        <v>0.0811622768578053</v>
      </c>
      <c r="N20" s="26">
        <v>0.016716987388950468</v>
      </c>
      <c r="O20" s="27">
        <v>0.08018341958388914</v>
      </c>
      <c r="P20" s="28">
        <v>0.9999999999999996</v>
      </c>
      <c r="Q20" s="63"/>
    </row>
    <row r="21" spans="1:17" ht="15">
      <c r="A21" s="63"/>
      <c r="B21" s="9"/>
      <c r="C21" s="23" t="s">
        <v>37</v>
      </c>
      <c r="D21" s="24">
        <v>762.4137867564741</v>
      </c>
      <c r="E21" s="25">
        <v>0.0031068905926368152</v>
      </c>
      <c r="F21" s="26">
        <v>4.407174986314121E-05</v>
      </c>
      <c r="G21" s="26">
        <v>0.00821130326045813</v>
      </c>
      <c r="H21" s="26">
        <v>0.0014099470028921068</v>
      </c>
      <c r="I21" s="26">
        <v>0.02989397427904596</v>
      </c>
      <c r="J21" s="26">
        <v>0.0015258884014617237</v>
      </c>
      <c r="K21" s="26">
        <v>0.014486811784052454</v>
      </c>
      <c r="L21" s="26">
        <v>0.07170648830987716</v>
      </c>
      <c r="M21" s="26">
        <v>0.017095434852344035</v>
      </c>
      <c r="N21" s="26">
        <v>0.8322972520861793</v>
      </c>
      <c r="O21" s="27">
        <v>0.02022193768118934</v>
      </c>
      <c r="P21" s="28">
        <v>1.0000000000000002</v>
      </c>
      <c r="Q21" s="63"/>
    </row>
    <row r="22" spans="1:17" ht="15">
      <c r="A22" s="63"/>
      <c r="B22" s="46"/>
      <c r="C22" s="47" t="s">
        <v>38</v>
      </c>
      <c r="D22" s="32">
        <v>90.28983602023848</v>
      </c>
      <c r="E22" s="33">
        <v>2.218945329856085E-05</v>
      </c>
      <c r="F22" s="34">
        <v>4.596305828351317E-07</v>
      </c>
      <c r="G22" s="34">
        <v>0.027050304438056668</v>
      </c>
      <c r="H22" s="34">
        <v>0.0011612418976106936</v>
      </c>
      <c r="I22" s="34">
        <v>0.8039644826667955</v>
      </c>
      <c r="J22" s="34">
        <v>0.020795303776573505</v>
      </c>
      <c r="K22" s="34">
        <v>7.470867572130343E-05</v>
      </c>
      <c r="L22" s="34">
        <v>0.0005881284125521962</v>
      </c>
      <c r="M22" s="34">
        <v>0.13820644324984446</v>
      </c>
      <c r="N22" s="34">
        <v>0.0058120555336544834</v>
      </c>
      <c r="O22" s="35">
        <v>0.002324682265310038</v>
      </c>
      <c r="P22" s="36">
        <v>1.0000000000000002</v>
      </c>
      <c r="Q22" s="63"/>
    </row>
    <row r="23" spans="1:17" ht="15">
      <c r="A23" s="63"/>
      <c r="B23" s="9" t="s">
        <v>39</v>
      </c>
      <c r="C23" s="45" t="s">
        <v>40</v>
      </c>
      <c r="D23" s="24">
        <v>218.0050881013916</v>
      </c>
      <c r="E23" s="25">
        <v>0.017883445169882214</v>
      </c>
      <c r="F23" s="26">
        <v>0.0009054880367588817</v>
      </c>
      <c r="G23" s="26">
        <v>0.00840046635236364</v>
      </c>
      <c r="H23" s="26">
        <v>0.020269382397932557</v>
      </c>
      <c r="I23" s="26">
        <v>0.4594165305115093</v>
      </c>
      <c r="J23" s="26">
        <v>0.18550843439869433</v>
      </c>
      <c r="K23" s="26">
        <v>0.005998305109505618</v>
      </c>
      <c r="L23" s="26">
        <v>0.002776407938273281</v>
      </c>
      <c r="M23" s="26">
        <v>0.1612330491346461</v>
      </c>
      <c r="N23" s="26">
        <v>0.04802427420532895</v>
      </c>
      <c r="O23" s="27">
        <v>0.08958421674510508</v>
      </c>
      <c r="P23" s="28">
        <v>1</v>
      </c>
      <c r="Q23" s="63"/>
    </row>
    <row r="24" spans="1:17" ht="15">
      <c r="A24" s="63"/>
      <c r="B24" s="48"/>
      <c r="C24" s="45" t="s">
        <v>41</v>
      </c>
      <c r="D24" s="24">
        <v>20.049625531207838</v>
      </c>
      <c r="E24" s="25">
        <v>0.019017749734594774</v>
      </c>
      <c r="F24" s="26">
        <v>0.0008552184932449403</v>
      </c>
      <c r="G24" s="26">
        <v>0.007219146230302209</v>
      </c>
      <c r="H24" s="26">
        <v>0.03499891307366933</v>
      </c>
      <c r="I24" s="26">
        <v>0.43920311587922944</v>
      </c>
      <c r="J24" s="26">
        <v>0.16862029725649408</v>
      </c>
      <c r="K24" s="26">
        <v>0.006032121649805079</v>
      </c>
      <c r="L24" s="26">
        <v>0.003505582962967887</v>
      </c>
      <c r="M24" s="26">
        <v>0.17015915345486696</v>
      </c>
      <c r="N24" s="26">
        <v>0.04849468928873762</v>
      </c>
      <c r="O24" s="27">
        <v>0.10189401197608765</v>
      </c>
      <c r="P24" s="28">
        <v>0.9999999999999999</v>
      </c>
      <c r="Q24" s="63"/>
    </row>
    <row r="25" spans="1:17" ht="15">
      <c r="A25" s="63"/>
      <c r="B25" s="48"/>
      <c r="C25" s="45" t="s">
        <v>42</v>
      </c>
      <c r="D25" s="24">
        <v>5.892147001340188</v>
      </c>
      <c r="E25" s="25">
        <v>0.00833778400649895</v>
      </c>
      <c r="F25" s="26">
        <v>0.0004383267993008492</v>
      </c>
      <c r="G25" s="26">
        <v>0.0033662019963964663</v>
      </c>
      <c r="H25" s="26">
        <v>0.021228613884923014</v>
      </c>
      <c r="I25" s="26">
        <v>0.5299999407450217</v>
      </c>
      <c r="J25" s="26">
        <v>0.1159228567303865</v>
      </c>
      <c r="K25" s="26">
        <v>0.00447743318763215</v>
      </c>
      <c r="L25" s="26">
        <v>0.003780404213679692</v>
      </c>
      <c r="M25" s="26">
        <v>0.17563459323603503</v>
      </c>
      <c r="N25" s="26">
        <v>0.02664287767840304</v>
      </c>
      <c r="O25" s="27">
        <v>0.11017096752172262</v>
      </c>
      <c r="P25" s="28">
        <v>0.9999999999999999</v>
      </c>
      <c r="Q25" s="63"/>
    </row>
    <row r="26" spans="1:17" ht="15">
      <c r="A26" s="63"/>
      <c r="B26" s="48"/>
      <c r="C26" s="45" t="s">
        <v>43</v>
      </c>
      <c r="D26" s="24">
        <v>6.952143661634727</v>
      </c>
      <c r="E26" s="25">
        <v>0.02286127831094989</v>
      </c>
      <c r="F26" s="26">
        <v>0.0009806396284120983</v>
      </c>
      <c r="G26" s="26">
        <v>0.008402989382464355</v>
      </c>
      <c r="H26" s="26">
        <v>0.02470124219161715</v>
      </c>
      <c r="I26" s="26">
        <v>0.384449552873713</v>
      </c>
      <c r="J26" s="26">
        <v>0.16041584053272442</v>
      </c>
      <c r="K26" s="26">
        <v>0.0069808650190734695</v>
      </c>
      <c r="L26" s="26">
        <v>0.0040565465845818355</v>
      </c>
      <c r="M26" s="26">
        <v>0.2104594556389961</v>
      </c>
      <c r="N26" s="26">
        <v>0.059222020996411974</v>
      </c>
      <c r="O26" s="27">
        <v>0.11746956884105555</v>
      </c>
      <c r="P26" s="28">
        <v>0.9999999999999998</v>
      </c>
      <c r="Q26" s="63"/>
    </row>
    <row r="27" spans="1:17" ht="15">
      <c r="A27" s="63"/>
      <c r="B27" s="48"/>
      <c r="C27" s="45" t="s">
        <v>44</v>
      </c>
      <c r="D27" s="24">
        <v>33.780420248737826</v>
      </c>
      <c r="E27" s="25">
        <v>0.003042625067492978</v>
      </c>
      <c r="F27" s="26">
        <v>0.0002445151058226436</v>
      </c>
      <c r="G27" s="26">
        <v>0.0017486062370648898</v>
      </c>
      <c r="H27" s="26">
        <v>0.006158627144678546</v>
      </c>
      <c r="I27" s="26">
        <v>0.16802767161340862</v>
      </c>
      <c r="J27" s="26">
        <v>0.07053867476067358</v>
      </c>
      <c r="K27" s="26">
        <v>0.004213807272368979</v>
      </c>
      <c r="L27" s="26">
        <v>0.005344918472494693</v>
      </c>
      <c r="M27" s="26">
        <v>0.29511652090387613</v>
      </c>
      <c r="N27" s="26">
        <v>0.02982683312364606</v>
      </c>
      <c r="O27" s="27">
        <v>0.4157372002984729</v>
      </c>
      <c r="P27" s="28">
        <v>1</v>
      </c>
      <c r="Q27" s="63"/>
    </row>
    <row r="28" spans="1:17" ht="15.75" thickBot="1">
      <c r="A28" s="63"/>
      <c r="B28" s="49" t="s">
        <v>45</v>
      </c>
      <c r="C28" s="50" t="s">
        <v>45</v>
      </c>
      <c r="D28" s="51">
        <v>377.68630117060417</v>
      </c>
      <c r="E28" s="52">
        <v>0.11208901143223743</v>
      </c>
      <c r="F28" s="53">
        <v>0.0007285750450960597</v>
      </c>
      <c r="G28" s="53">
        <v>0.0030229985456638594</v>
      </c>
      <c r="H28" s="53">
        <v>0.014363934385235994</v>
      </c>
      <c r="I28" s="53">
        <v>0.2836817042332985</v>
      </c>
      <c r="J28" s="53">
        <v>0.017665186618075885</v>
      </c>
      <c r="K28" s="53">
        <v>0.16917138948510038</v>
      </c>
      <c r="L28" s="53">
        <v>0.0035253815454012994</v>
      </c>
      <c r="M28" s="53">
        <v>0.11546477453565034</v>
      </c>
      <c r="N28" s="53">
        <v>0.015469360536876994</v>
      </c>
      <c r="O28" s="54">
        <v>0.2648176836373632</v>
      </c>
      <c r="P28" s="55">
        <v>0.9999999999999998</v>
      </c>
      <c r="Q28" s="63"/>
    </row>
    <row r="29" spans="1:17" ht="15.75" thickBot="1">
      <c r="A29" s="63"/>
      <c r="B29" s="56" t="s">
        <v>46</v>
      </c>
      <c r="C29" s="57"/>
      <c r="D29" s="58">
        <v>4903.744083373864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9"/>
      <c r="Q29" s="63"/>
    </row>
    <row r="30" spans="1:49" ht="15">
      <c r="A30" s="64"/>
      <c r="B30" s="64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64" t="s">
        <v>48</v>
      </c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 t="s">
        <v>55</v>
      </c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4"/>
    </row>
    <row r="31" spans="1:49" ht="15">
      <c r="A31" s="63"/>
      <c r="B31" s="60" t="s">
        <v>0</v>
      </c>
      <c r="Q31" s="63"/>
      <c r="R31" s="60" t="s">
        <v>0</v>
      </c>
      <c r="AG31" s="63"/>
      <c r="AH31" s="60" t="s">
        <v>0</v>
      </c>
      <c r="AW31" s="63"/>
    </row>
    <row r="32" spans="1:49" ht="15">
      <c r="A32" s="63"/>
      <c r="B32" s="61" t="s">
        <v>1</v>
      </c>
      <c r="Q32" s="63"/>
      <c r="R32" s="61" t="s">
        <v>1</v>
      </c>
      <c r="AG32" s="63"/>
      <c r="AH32" s="61" t="s">
        <v>1</v>
      </c>
      <c r="AW32" s="63"/>
    </row>
    <row r="33" spans="1:49" ht="15">
      <c r="A33" s="63"/>
      <c r="B33" s="62" t="s">
        <v>49</v>
      </c>
      <c r="Q33" s="63"/>
      <c r="R33" s="62" t="s">
        <v>49</v>
      </c>
      <c r="AG33" s="63"/>
      <c r="AH33" s="62" t="s">
        <v>49</v>
      </c>
      <c r="AW33" s="63"/>
    </row>
    <row r="34" spans="1:49" ht="15">
      <c r="A34" s="63"/>
      <c r="B34" s="61" t="s">
        <v>57</v>
      </c>
      <c r="Q34" s="63"/>
      <c r="R34" s="61" t="s">
        <v>59</v>
      </c>
      <c r="AG34" s="63"/>
      <c r="AH34" s="61" t="s">
        <v>59</v>
      </c>
      <c r="AW34" s="63"/>
    </row>
    <row r="35" spans="1:49" ht="15.75" thickBot="1">
      <c r="A35" s="63"/>
      <c r="B35" s="61" t="s">
        <v>51</v>
      </c>
      <c r="Q35" s="63"/>
      <c r="R35" s="61" t="s">
        <v>54</v>
      </c>
      <c r="AG35" s="63"/>
      <c r="AH35" s="61" t="s">
        <v>56</v>
      </c>
      <c r="AW35" s="63"/>
    </row>
    <row r="36" spans="1:49" ht="15">
      <c r="A36" s="63"/>
      <c r="B36" s="3"/>
      <c r="C36" s="4"/>
      <c r="D36" s="5"/>
      <c r="E36" s="6"/>
      <c r="F36" s="7"/>
      <c r="G36" s="7"/>
      <c r="H36" s="8"/>
      <c r="I36" s="7"/>
      <c r="J36" s="8" t="s">
        <v>4</v>
      </c>
      <c r="K36" s="7"/>
      <c r="L36" s="7"/>
      <c r="M36" s="7"/>
      <c r="N36" s="7"/>
      <c r="O36" s="4"/>
      <c r="P36" s="5"/>
      <c r="Q36" s="63"/>
      <c r="R36" s="3"/>
      <c r="S36" s="4"/>
      <c r="T36" s="5"/>
      <c r="U36" s="6"/>
      <c r="V36" s="7"/>
      <c r="W36" s="7"/>
      <c r="X36" s="8"/>
      <c r="Y36" s="7"/>
      <c r="Z36" s="8" t="s">
        <v>4</v>
      </c>
      <c r="AA36" s="7"/>
      <c r="AB36" s="7"/>
      <c r="AC36" s="7"/>
      <c r="AD36" s="7"/>
      <c r="AE36" s="4"/>
      <c r="AF36" s="5"/>
      <c r="AG36" s="63"/>
      <c r="AH36" s="3"/>
      <c r="AI36" s="4"/>
      <c r="AJ36" s="5"/>
      <c r="AK36" s="6"/>
      <c r="AL36" s="7"/>
      <c r="AM36" s="7"/>
      <c r="AN36" s="8"/>
      <c r="AO36" s="7"/>
      <c r="AP36" s="8" t="s">
        <v>4</v>
      </c>
      <c r="AQ36" s="7"/>
      <c r="AR36" s="7"/>
      <c r="AS36" s="7"/>
      <c r="AT36" s="7"/>
      <c r="AU36" s="4"/>
      <c r="AV36" s="5"/>
      <c r="AW36" s="63"/>
    </row>
    <row r="37" spans="1:49" ht="39">
      <c r="A37" s="63"/>
      <c r="B37" s="9" t="s">
        <v>5</v>
      </c>
      <c r="C37" s="10" t="s">
        <v>6</v>
      </c>
      <c r="D37" s="11" t="s">
        <v>7</v>
      </c>
      <c r="E37" s="12" t="s">
        <v>8</v>
      </c>
      <c r="F37" s="13" t="s">
        <v>9</v>
      </c>
      <c r="G37" s="13" t="s">
        <v>10</v>
      </c>
      <c r="H37" s="13" t="s">
        <v>11</v>
      </c>
      <c r="I37" s="13" t="s">
        <v>12</v>
      </c>
      <c r="J37" s="13" t="s">
        <v>13</v>
      </c>
      <c r="K37" s="13" t="s">
        <v>14</v>
      </c>
      <c r="L37" s="13" t="s">
        <v>15</v>
      </c>
      <c r="M37" s="13" t="s">
        <v>16</v>
      </c>
      <c r="N37" s="13" t="s">
        <v>17</v>
      </c>
      <c r="O37" s="14" t="s">
        <v>18</v>
      </c>
      <c r="P37" s="15" t="s">
        <v>19</v>
      </c>
      <c r="Q37" s="63"/>
      <c r="R37" s="9" t="s">
        <v>5</v>
      </c>
      <c r="S37" s="10" t="s">
        <v>6</v>
      </c>
      <c r="T37" s="11" t="s">
        <v>7</v>
      </c>
      <c r="U37" s="12" t="s">
        <v>8</v>
      </c>
      <c r="V37" s="13" t="s">
        <v>9</v>
      </c>
      <c r="W37" s="13" t="s">
        <v>10</v>
      </c>
      <c r="X37" s="13" t="s">
        <v>11</v>
      </c>
      <c r="Y37" s="13" t="s">
        <v>12</v>
      </c>
      <c r="Z37" s="13" t="s">
        <v>13</v>
      </c>
      <c r="AA37" s="13" t="s">
        <v>14</v>
      </c>
      <c r="AB37" s="13" t="s">
        <v>15</v>
      </c>
      <c r="AC37" s="13" t="s">
        <v>16</v>
      </c>
      <c r="AD37" s="13" t="s">
        <v>17</v>
      </c>
      <c r="AE37" s="14" t="s">
        <v>18</v>
      </c>
      <c r="AF37" s="15" t="s">
        <v>19</v>
      </c>
      <c r="AG37" s="63"/>
      <c r="AH37" s="9" t="s">
        <v>5</v>
      </c>
      <c r="AI37" s="10" t="s">
        <v>6</v>
      </c>
      <c r="AJ37" s="11" t="s">
        <v>7</v>
      </c>
      <c r="AK37" s="12" t="s">
        <v>8</v>
      </c>
      <c r="AL37" s="13" t="s">
        <v>9</v>
      </c>
      <c r="AM37" s="13" t="s">
        <v>10</v>
      </c>
      <c r="AN37" s="13" t="s">
        <v>11</v>
      </c>
      <c r="AO37" s="13" t="s">
        <v>12</v>
      </c>
      <c r="AP37" s="13" t="s">
        <v>13</v>
      </c>
      <c r="AQ37" s="13" t="s">
        <v>14</v>
      </c>
      <c r="AR37" s="13" t="s">
        <v>15</v>
      </c>
      <c r="AS37" s="13" t="s">
        <v>16</v>
      </c>
      <c r="AT37" s="13" t="s">
        <v>17</v>
      </c>
      <c r="AU37" s="14" t="s">
        <v>18</v>
      </c>
      <c r="AV37" s="15" t="s">
        <v>19</v>
      </c>
      <c r="AW37" s="63"/>
    </row>
    <row r="38" spans="1:49" ht="15">
      <c r="A38" s="63"/>
      <c r="B38" s="16" t="s">
        <v>20</v>
      </c>
      <c r="C38" s="17" t="s">
        <v>21</v>
      </c>
      <c r="D38" s="18">
        <v>582.1617133570579</v>
      </c>
      <c r="E38" s="19">
        <v>0.036326751032820764</v>
      </c>
      <c r="F38" s="20">
        <v>0.001155788818971087</v>
      </c>
      <c r="G38" s="20">
        <v>7.775669114617093E-05</v>
      </c>
      <c r="H38" s="20">
        <v>0.3140068101855388</v>
      </c>
      <c r="I38" s="20">
        <v>0.02547981354776898</v>
      </c>
      <c r="J38" s="20">
        <v>0.0021449139291878144</v>
      </c>
      <c r="K38" s="20">
        <v>0.00043972993237946197</v>
      </c>
      <c r="L38" s="20">
        <v>0.0027904019461809245</v>
      </c>
      <c r="M38" s="20">
        <v>0.11078696819801015</v>
      </c>
      <c r="N38" s="20">
        <v>0.004865701462698467</v>
      </c>
      <c r="O38" s="21">
        <v>0.5019253642552972</v>
      </c>
      <c r="P38" s="22">
        <v>0.9999999999999998</v>
      </c>
      <c r="Q38" s="63"/>
      <c r="R38" s="16" t="s">
        <v>20</v>
      </c>
      <c r="S38" s="17" t="s">
        <v>21</v>
      </c>
      <c r="T38" s="18">
        <v>588.4577632397795</v>
      </c>
      <c r="U38" s="19">
        <v>0.03638399732919927</v>
      </c>
      <c r="V38" s="20">
        <v>0.0011422796855356727</v>
      </c>
      <c r="W38" s="20">
        <v>7.444413801672306E-05</v>
      </c>
      <c r="X38" s="20">
        <v>0.31867184636875223</v>
      </c>
      <c r="Y38" s="20">
        <v>0.026434840620286632</v>
      </c>
      <c r="Z38" s="20">
        <v>0.002375548358448648</v>
      </c>
      <c r="AA38" s="20">
        <v>0.0004404777831316552</v>
      </c>
      <c r="AB38" s="20">
        <v>0.002448307111312717</v>
      </c>
      <c r="AC38" s="20">
        <v>0.11033294156450027</v>
      </c>
      <c r="AD38" s="20">
        <v>0.00514017190431551</v>
      </c>
      <c r="AE38" s="21">
        <v>0.49655514513650056</v>
      </c>
      <c r="AF38" s="22">
        <v>0.9999999999999999</v>
      </c>
      <c r="AG38" s="63"/>
      <c r="AH38" s="16" t="s">
        <v>20</v>
      </c>
      <c r="AI38" s="17" t="s">
        <v>21</v>
      </c>
      <c r="AJ38" s="18">
        <v>588.3580786069006</v>
      </c>
      <c r="AK38" s="19">
        <v>0.03637196590923958</v>
      </c>
      <c r="AL38" s="20">
        <v>0.0011804963765882</v>
      </c>
      <c r="AM38" s="20">
        <v>8.018023284760346E-05</v>
      </c>
      <c r="AN38" s="20">
        <v>0.3183742765841051</v>
      </c>
      <c r="AO38" s="20">
        <v>0.026105056516888343</v>
      </c>
      <c r="AP38" s="20">
        <v>0.0023895491386979346</v>
      </c>
      <c r="AQ38" s="20">
        <v>0.000447955605191949</v>
      </c>
      <c r="AR38" s="20">
        <v>0.0027848165969600255</v>
      </c>
      <c r="AS38" s="20">
        <v>0.11043148372322084</v>
      </c>
      <c r="AT38" s="20">
        <v>0.0051949435811551</v>
      </c>
      <c r="AU38" s="21">
        <v>0.4966392757351053</v>
      </c>
      <c r="AV38" s="22">
        <v>1</v>
      </c>
      <c r="AW38" s="63"/>
    </row>
    <row r="39" spans="1:49" ht="15">
      <c r="A39" s="63"/>
      <c r="B39" s="9"/>
      <c r="C39" s="23" t="s">
        <v>22</v>
      </c>
      <c r="D39" s="24">
        <v>4.883465968708668</v>
      </c>
      <c r="E39" s="25">
        <v>0.0023662265941057077</v>
      </c>
      <c r="F39" s="26">
        <v>0.001604654895026677</v>
      </c>
      <c r="G39" s="26">
        <v>0.0001147776220968744</v>
      </c>
      <c r="H39" s="26">
        <v>0.010678178822847238</v>
      </c>
      <c r="I39" s="26">
        <v>0.023204258385927386</v>
      </c>
      <c r="J39" s="26">
        <v>0.003241244830422438</v>
      </c>
      <c r="K39" s="26">
        <v>0.0005449920470779731</v>
      </c>
      <c r="L39" s="26">
        <v>0.0036162328779793316</v>
      </c>
      <c r="M39" s="26">
        <v>0.18106725595579035</v>
      </c>
      <c r="N39" s="26">
        <v>0.0007543422536118803</v>
      </c>
      <c r="O39" s="27">
        <v>0.772807835715114</v>
      </c>
      <c r="P39" s="28">
        <v>0.9999999999999999</v>
      </c>
      <c r="Q39" s="63"/>
      <c r="R39" s="9"/>
      <c r="S39" s="23" t="s">
        <v>22</v>
      </c>
      <c r="T39" s="24">
        <v>4.883465968708668</v>
      </c>
      <c r="U39" s="25">
        <v>0.0023662265941057077</v>
      </c>
      <c r="V39" s="26">
        <v>0.001604654895026677</v>
      </c>
      <c r="W39" s="26">
        <v>0.0001147776220968744</v>
      </c>
      <c r="X39" s="26">
        <v>0.010678178822847238</v>
      </c>
      <c r="Y39" s="26">
        <v>0.023204258385927386</v>
      </c>
      <c r="Z39" s="26">
        <v>0.003241244830422438</v>
      </c>
      <c r="AA39" s="26">
        <v>0.0005449920470779731</v>
      </c>
      <c r="AB39" s="26">
        <v>0.0036162328779793316</v>
      </c>
      <c r="AC39" s="26">
        <v>0.18106725595579035</v>
      </c>
      <c r="AD39" s="26">
        <v>0.0007543422536118803</v>
      </c>
      <c r="AE39" s="27">
        <v>0.772807835715114</v>
      </c>
      <c r="AF39" s="28">
        <v>0.9999999999999999</v>
      </c>
      <c r="AG39" s="63"/>
      <c r="AH39" s="9"/>
      <c r="AI39" s="23" t="s">
        <v>22</v>
      </c>
      <c r="AJ39" s="24">
        <v>4.883465968708668</v>
      </c>
      <c r="AK39" s="25">
        <v>0.0023662265941057077</v>
      </c>
      <c r="AL39" s="26">
        <v>0.001604654895026677</v>
      </c>
      <c r="AM39" s="26">
        <v>0.0001147776220968744</v>
      </c>
      <c r="AN39" s="26">
        <v>0.010678178822847238</v>
      </c>
      <c r="AO39" s="26">
        <v>0.023204258385927386</v>
      </c>
      <c r="AP39" s="26">
        <v>0.003241244830422438</v>
      </c>
      <c r="AQ39" s="26">
        <v>0.0005449920470779731</v>
      </c>
      <c r="AR39" s="26">
        <v>0.0036162328779793316</v>
      </c>
      <c r="AS39" s="26">
        <v>0.18106725595579035</v>
      </c>
      <c r="AT39" s="26">
        <v>0.0007543422536118803</v>
      </c>
      <c r="AU39" s="27">
        <v>0.772807835715114</v>
      </c>
      <c r="AV39" s="28">
        <v>0.9999999999999999</v>
      </c>
      <c r="AW39" s="63"/>
    </row>
    <row r="40" spans="1:49" ht="15">
      <c r="A40" s="63"/>
      <c r="B40" s="29"/>
      <c r="C40" s="23" t="s">
        <v>23</v>
      </c>
      <c r="D40" s="24">
        <v>161.95949299813694</v>
      </c>
      <c r="E40" s="25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8">
        <v>1</v>
      </c>
      <c r="Q40" s="63"/>
      <c r="R40" s="29"/>
      <c r="S40" s="23" t="s">
        <v>23</v>
      </c>
      <c r="T40" s="24">
        <v>165.13162752342774</v>
      </c>
      <c r="U40" s="25">
        <v>1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7">
        <v>0</v>
      </c>
      <c r="AF40" s="28">
        <v>1</v>
      </c>
      <c r="AG40" s="63"/>
      <c r="AH40" s="29"/>
      <c r="AI40" s="23" t="s">
        <v>23</v>
      </c>
      <c r="AJ40" s="24">
        <v>164.8248842747623</v>
      </c>
      <c r="AK40" s="25">
        <v>1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7">
        <v>0</v>
      </c>
      <c r="AV40" s="28">
        <v>1</v>
      </c>
      <c r="AW40" s="63"/>
    </row>
    <row r="41" spans="1:49" ht="15">
      <c r="A41" s="63"/>
      <c r="B41" s="30"/>
      <c r="C41" s="31" t="s">
        <v>24</v>
      </c>
      <c r="D41" s="32">
        <v>96.13949655462993</v>
      </c>
      <c r="E41" s="33">
        <v>0.0125217341893183</v>
      </c>
      <c r="F41" s="34">
        <v>0.11951249425519302</v>
      </c>
      <c r="G41" s="34">
        <v>0.006291288054099341</v>
      </c>
      <c r="H41" s="34">
        <v>0.01920922587000816</v>
      </c>
      <c r="I41" s="34">
        <v>0.24304761857119905</v>
      </c>
      <c r="J41" s="34">
        <v>0.21036041780740827</v>
      </c>
      <c r="K41" s="34">
        <v>0.0005497844099400315</v>
      </c>
      <c r="L41" s="34">
        <v>0.12930638915706222</v>
      </c>
      <c r="M41" s="34">
        <v>0.08697321134762045</v>
      </c>
      <c r="N41" s="34">
        <v>0.016623653346742918</v>
      </c>
      <c r="O41" s="35">
        <v>0.15560418299140838</v>
      </c>
      <c r="P41" s="36">
        <v>1.0000000000000002</v>
      </c>
      <c r="Q41" s="63"/>
      <c r="R41" s="30"/>
      <c r="S41" s="31" t="s">
        <v>24</v>
      </c>
      <c r="T41" s="32">
        <v>95.37043687980153</v>
      </c>
      <c r="U41" s="33">
        <v>0.012646674039279243</v>
      </c>
      <c r="V41" s="34">
        <v>0.12035899278744715</v>
      </c>
      <c r="W41" s="34">
        <v>0.00621902937804831</v>
      </c>
      <c r="X41" s="34">
        <v>0.01943352041926417</v>
      </c>
      <c r="Y41" s="34">
        <v>0.249605250164487</v>
      </c>
      <c r="Z41" s="34">
        <v>0.21313221098278054</v>
      </c>
      <c r="AA41" s="34">
        <v>0.0005595838579381543</v>
      </c>
      <c r="AB41" s="34">
        <v>0.11612053230678138</v>
      </c>
      <c r="AC41" s="34">
        <v>0.08791840507795119</v>
      </c>
      <c r="AD41" s="34">
        <v>0.017146838145758847</v>
      </c>
      <c r="AE41" s="35">
        <v>0.1568589628402638</v>
      </c>
      <c r="AF41" s="36">
        <v>0.9999999999999999</v>
      </c>
      <c r="AG41" s="63"/>
      <c r="AH41" s="30"/>
      <c r="AI41" s="31" t="s">
        <v>24</v>
      </c>
      <c r="AJ41" s="32">
        <v>97.30854190405948</v>
      </c>
      <c r="AK41" s="33">
        <v>0.012393317685080372</v>
      </c>
      <c r="AL41" s="34">
        <v>0.12178557649479654</v>
      </c>
      <c r="AM41" s="34">
        <v>0.00629063016577127</v>
      </c>
      <c r="AN41" s="34">
        <v>0.019041611258684494</v>
      </c>
      <c r="AO41" s="34">
        <v>0.24533261314842175</v>
      </c>
      <c r="AP41" s="34">
        <v>0.20899059917591115</v>
      </c>
      <c r="AQ41" s="34">
        <v>0.0005493932118341011</v>
      </c>
      <c r="AR41" s="34">
        <v>0.1288158052798894</v>
      </c>
      <c r="AS41" s="34">
        <v>0.08619746681377198</v>
      </c>
      <c r="AT41" s="34">
        <v>0.016868201289986496</v>
      </c>
      <c r="AU41" s="35">
        <v>0.1537347854758517</v>
      </c>
      <c r="AV41" s="36">
        <v>0.9999999999999992</v>
      </c>
      <c r="AW41" s="63"/>
    </row>
    <row r="42" spans="1:49" ht="15">
      <c r="A42" s="63"/>
      <c r="B42" s="37" t="s">
        <v>25</v>
      </c>
      <c r="C42" s="38" t="s">
        <v>26</v>
      </c>
      <c r="D42" s="39">
        <v>19.26796609742684</v>
      </c>
      <c r="E42" s="40">
        <v>0.005364164902975091</v>
      </c>
      <c r="F42" s="41">
        <v>0.0003110586268261596</v>
      </c>
      <c r="G42" s="41">
        <v>0.0015057481360464641</v>
      </c>
      <c r="H42" s="41">
        <v>0.009972973405390845</v>
      </c>
      <c r="I42" s="41">
        <v>0.15749952395692926</v>
      </c>
      <c r="J42" s="41">
        <v>0.017630244877286847</v>
      </c>
      <c r="K42" s="41">
        <v>0.00046876980272485817</v>
      </c>
      <c r="L42" s="41">
        <v>0.0008030028375084244</v>
      </c>
      <c r="M42" s="41">
        <v>0.1104326178192628</v>
      </c>
      <c r="N42" s="41">
        <v>0.015704810608189547</v>
      </c>
      <c r="O42" s="42">
        <v>0.6803070850268595</v>
      </c>
      <c r="P42" s="43">
        <v>0.9999999999999998</v>
      </c>
      <c r="Q42" s="63"/>
      <c r="R42" s="37" t="s">
        <v>25</v>
      </c>
      <c r="S42" s="38" t="s">
        <v>26</v>
      </c>
      <c r="T42" s="39">
        <v>19.61047230946294</v>
      </c>
      <c r="U42" s="40">
        <v>0.005288952633766058</v>
      </c>
      <c r="V42" s="41">
        <v>0.00030583653951099055</v>
      </c>
      <c r="W42" s="41">
        <v>0.0014240958506276363</v>
      </c>
      <c r="X42" s="41">
        <v>0.009846305037963484</v>
      </c>
      <c r="Y42" s="41">
        <v>0.1557008871984268</v>
      </c>
      <c r="Z42" s="41">
        <v>0.017708556990336667</v>
      </c>
      <c r="AA42" s="41">
        <v>0.0004676920110916654</v>
      </c>
      <c r="AB42" s="41">
        <v>0.0007386792639469987</v>
      </c>
      <c r="AC42" s="41">
        <v>0.10881349619507463</v>
      </c>
      <c r="AD42" s="41">
        <v>0.015858000740285063</v>
      </c>
      <c r="AE42" s="42">
        <v>0.6838474975389699</v>
      </c>
      <c r="AF42" s="43">
        <v>0.9999999999999999</v>
      </c>
      <c r="AG42" s="63"/>
      <c r="AH42" s="37" t="s">
        <v>25</v>
      </c>
      <c r="AI42" s="38" t="s">
        <v>26</v>
      </c>
      <c r="AJ42" s="39">
        <v>19.61495401266637</v>
      </c>
      <c r="AK42" s="40">
        <v>0.0052863313999982455</v>
      </c>
      <c r="AL42" s="41">
        <v>0.0003116473464462764</v>
      </c>
      <c r="AM42" s="41">
        <v>0.001499914068183595</v>
      </c>
      <c r="AN42" s="41">
        <v>0.009839071202441796</v>
      </c>
      <c r="AO42" s="41">
        <v>0.15564339539232805</v>
      </c>
      <c r="AP42" s="41">
        <v>0.017725607960019513</v>
      </c>
      <c r="AQ42" s="41">
        <v>0.0004700913928431108</v>
      </c>
      <c r="AR42" s="41">
        <v>0.0007930833871475237</v>
      </c>
      <c r="AS42" s="41">
        <v>0.10882115791996637</v>
      </c>
      <c r="AT42" s="41">
        <v>0.015918450605054518</v>
      </c>
      <c r="AU42" s="42">
        <v>0.683691249325571</v>
      </c>
      <c r="AV42" s="43">
        <v>1</v>
      </c>
      <c r="AW42" s="63"/>
    </row>
    <row r="43" spans="1:49" ht="15">
      <c r="A43" s="63"/>
      <c r="B43" s="9" t="s">
        <v>27</v>
      </c>
      <c r="C43" s="23" t="s">
        <v>28</v>
      </c>
      <c r="D43" s="24">
        <v>121.24840480342777</v>
      </c>
      <c r="E43" s="25">
        <v>0.004307291966402129</v>
      </c>
      <c r="F43" s="26">
        <v>0.0008056478941939656</v>
      </c>
      <c r="G43" s="26">
        <v>0.0018018470860874977</v>
      </c>
      <c r="H43" s="26">
        <v>0.0789114037167006</v>
      </c>
      <c r="I43" s="26">
        <v>0.2612468144416431</v>
      </c>
      <c r="J43" s="26">
        <v>0.010273655418390312</v>
      </c>
      <c r="K43" s="26">
        <v>0.0024418262152763807</v>
      </c>
      <c r="L43" s="26">
        <v>0.001753073698463581</v>
      </c>
      <c r="M43" s="26">
        <v>0.3992501957638215</v>
      </c>
      <c r="N43" s="26">
        <v>0.02995271444734094</v>
      </c>
      <c r="O43" s="27">
        <v>0.20925552935168</v>
      </c>
      <c r="P43" s="28">
        <v>1</v>
      </c>
      <c r="Q43" s="63"/>
      <c r="R43" s="9" t="s">
        <v>27</v>
      </c>
      <c r="S43" s="23" t="s">
        <v>28</v>
      </c>
      <c r="T43" s="24">
        <v>125.1077117161518</v>
      </c>
      <c r="U43" s="25">
        <v>0.004235677926650208</v>
      </c>
      <c r="V43" s="26">
        <v>0.000781721109588133</v>
      </c>
      <c r="W43" s="26">
        <v>0.001704622743204089</v>
      </c>
      <c r="X43" s="26">
        <v>0.07748771282487246</v>
      </c>
      <c r="Y43" s="26">
        <v>0.2755297284247427</v>
      </c>
      <c r="Z43" s="26">
        <v>0.010921495442954043</v>
      </c>
      <c r="AA43" s="26">
        <v>0.0024201412125280405</v>
      </c>
      <c r="AB43" s="26">
        <v>0.0015301571077312947</v>
      </c>
      <c r="AC43" s="26">
        <v>0.39221081576641526</v>
      </c>
      <c r="AD43" s="26">
        <v>0.030377486268249865</v>
      </c>
      <c r="AE43" s="27">
        <v>0.20280044117306373</v>
      </c>
      <c r="AF43" s="28">
        <v>0.9999999999999999</v>
      </c>
      <c r="AG43" s="63"/>
      <c r="AH43" s="9" t="s">
        <v>27</v>
      </c>
      <c r="AI43" s="23" t="s">
        <v>28</v>
      </c>
      <c r="AJ43" s="24">
        <v>124.97102717987978</v>
      </c>
      <c r="AK43" s="25">
        <v>0.004237062356248477</v>
      </c>
      <c r="AL43" s="26">
        <v>0.0008044626272231276</v>
      </c>
      <c r="AM43" s="26">
        <v>0.0018199238334672765</v>
      </c>
      <c r="AN43" s="26">
        <v>0.07747758896722741</v>
      </c>
      <c r="AO43" s="26">
        <v>0.2738497372441469</v>
      </c>
      <c r="AP43" s="26">
        <v>0.010988126937008359</v>
      </c>
      <c r="AQ43" s="26">
        <v>0.0024451750965167455</v>
      </c>
      <c r="AR43" s="26">
        <v>0.0017166096978362363</v>
      </c>
      <c r="AS43" s="26">
        <v>0.3930174110213833</v>
      </c>
      <c r="AT43" s="26">
        <v>0.030621652160386745</v>
      </c>
      <c r="AU43" s="27">
        <v>0.2030222500585553</v>
      </c>
      <c r="AV43" s="28">
        <v>0.9999999999999998</v>
      </c>
      <c r="AW43" s="63"/>
    </row>
    <row r="44" spans="1:49" ht="15">
      <c r="A44" s="63"/>
      <c r="B44" s="37" t="s">
        <v>29</v>
      </c>
      <c r="C44" s="38" t="s">
        <v>30</v>
      </c>
      <c r="D44" s="39">
        <v>55.74529701364859</v>
      </c>
      <c r="E44" s="40">
        <v>0.023537203887010045</v>
      </c>
      <c r="F44" s="41">
        <v>0.0012402589250337405</v>
      </c>
      <c r="G44" s="41">
        <v>0.004556780819260161</v>
      </c>
      <c r="H44" s="41">
        <v>0.06123444820045819</v>
      </c>
      <c r="I44" s="41">
        <v>0.25291432042625284</v>
      </c>
      <c r="J44" s="41">
        <v>0.1473923413706605</v>
      </c>
      <c r="K44" s="41">
        <v>0.015677217422954366</v>
      </c>
      <c r="L44" s="41">
        <v>0.001237372453417545</v>
      </c>
      <c r="M44" s="41">
        <v>0.18787070489188995</v>
      </c>
      <c r="N44" s="41">
        <v>0.018458253440641822</v>
      </c>
      <c r="O44" s="42">
        <v>0.2858810981624204</v>
      </c>
      <c r="P44" s="43">
        <v>0.9999999999999996</v>
      </c>
      <c r="Q44" s="63"/>
      <c r="R44" s="37" t="s">
        <v>29</v>
      </c>
      <c r="S44" s="38" t="s">
        <v>30</v>
      </c>
      <c r="T44" s="39">
        <v>57.152597993008335</v>
      </c>
      <c r="U44" s="40">
        <v>0.02320162939231898</v>
      </c>
      <c r="V44" s="41">
        <v>0.0012104498593994578</v>
      </c>
      <c r="W44" s="41">
        <v>0.004265654934587626</v>
      </c>
      <c r="X44" s="41">
        <v>0.0606001969800955</v>
      </c>
      <c r="Y44" s="41">
        <v>0.2530719228414594</v>
      </c>
      <c r="Z44" s="41">
        <v>0.15837270478400117</v>
      </c>
      <c r="AA44" s="41">
        <v>0.01572346635736804</v>
      </c>
      <c r="AB44" s="41">
        <v>0.0010940299061068359</v>
      </c>
      <c r="AC44" s="41">
        <v>0.184658425979591</v>
      </c>
      <c r="AD44" s="41">
        <v>0.018959833944878445</v>
      </c>
      <c r="AE44" s="42">
        <v>0.2788416850201932</v>
      </c>
      <c r="AF44" s="43">
        <v>0.9999999999999998</v>
      </c>
      <c r="AG44" s="63"/>
      <c r="AH44" s="37" t="s">
        <v>29</v>
      </c>
      <c r="AI44" s="38" t="s">
        <v>30</v>
      </c>
      <c r="AJ44" s="39">
        <v>57.25760921102894</v>
      </c>
      <c r="AK44" s="40">
        <v>0.023144095455356103</v>
      </c>
      <c r="AL44" s="41">
        <v>0.0012370551382312074</v>
      </c>
      <c r="AM44" s="41">
        <v>0.004559454211542646</v>
      </c>
      <c r="AN44" s="41">
        <v>0.06041090169498197</v>
      </c>
      <c r="AO44" s="41">
        <v>0.2526057632608236</v>
      </c>
      <c r="AP44" s="41">
        <v>0.15916822262078742</v>
      </c>
      <c r="AQ44" s="41">
        <v>0.01578555555644906</v>
      </c>
      <c r="AR44" s="41">
        <v>0.0012139131941577386</v>
      </c>
      <c r="AS44" s="41">
        <v>0.18447266869825207</v>
      </c>
      <c r="AT44" s="41">
        <v>0.019072084513996872</v>
      </c>
      <c r="AU44" s="42">
        <v>0.27833028565542106</v>
      </c>
      <c r="AV44" s="43">
        <v>0.9999999999999998</v>
      </c>
      <c r="AW44" s="63"/>
    </row>
    <row r="45" spans="1:49" ht="15">
      <c r="A45" s="63"/>
      <c r="B45" s="9" t="s">
        <v>31</v>
      </c>
      <c r="C45" s="23" t="s">
        <v>32</v>
      </c>
      <c r="D45" s="24">
        <v>63.15312105733106</v>
      </c>
      <c r="E45" s="25">
        <v>0.022526227164508507</v>
      </c>
      <c r="F45" s="26">
        <v>0.00018992157990450052</v>
      </c>
      <c r="G45" s="26">
        <v>0.02049035398190261</v>
      </c>
      <c r="H45" s="26">
        <v>0.2773612431327724</v>
      </c>
      <c r="I45" s="26">
        <v>0.22037902313345545</v>
      </c>
      <c r="J45" s="26">
        <v>0.22638978990351016</v>
      </c>
      <c r="K45" s="26">
        <v>0.003957474573336645</v>
      </c>
      <c r="L45" s="26">
        <v>0.0017347458639345138</v>
      </c>
      <c r="M45" s="26">
        <v>0.11788857408667247</v>
      </c>
      <c r="N45" s="26">
        <v>0.060060401881451675</v>
      </c>
      <c r="O45" s="27">
        <v>0.04902224469855073</v>
      </c>
      <c r="P45" s="28">
        <v>0.9999999999999997</v>
      </c>
      <c r="Q45" s="63"/>
      <c r="R45" s="9" t="s">
        <v>31</v>
      </c>
      <c r="S45" s="23" t="s">
        <v>32</v>
      </c>
      <c r="T45" s="24">
        <v>63.440541937892604</v>
      </c>
      <c r="U45" s="25">
        <v>0.022465048585873094</v>
      </c>
      <c r="V45" s="26">
        <v>0.00018912611593551126</v>
      </c>
      <c r="W45" s="26">
        <v>0.020400633723251908</v>
      </c>
      <c r="X45" s="26">
        <v>0.27634364624161323</v>
      </c>
      <c r="Y45" s="26">
        <v>0.21989246116067998</v>
      </c>
      <c r="Z45" s="26">
        <v>0.22855052148214328</v>
      </c>
      <c r="AA45" s="26">
        <v>0.003952045501093356</v>
      </c>
      <c r="AB45" s="26">
        <v>0.0016974874745730342</v>
      </c>
      <c r="AC45" s="26">
        <v>0.11745758347573396</v>
      </c>
      <c r="AD45" s="26">
        <v>0.0602512995288093</v>
      </c>
      <c r="AE45" s="27">
        <v>0.0488001467102934</v>
      </c>
      <c r="AF45" s="28">
        <v>1</v>
      </c>
      <c r="AG45" s="63"/>
      <c r="AH45" s="9" t="s">
        <v>31</v>
      </c>
      <c r="AI45" s="23" t="s">
        <v>32</v>
      </c>
      <c r="AJ45" s="24">
        <v>63.49436461038539</v>
      </c>
      <c r="AK45" s="25">
        <v>0.022443343104097964</v>
      </c>
      <c r="AL45" s="26">
        <v>0.00018970652284546423</v>
      </c>
      <c r="AM45" s="26">
        <v>0.020541435467153146</v>
      </c>
      <c r="AN45" s="26">
        <v>0.2761084873073303</v>
      </c>
      <c r="AO45" s="26">
        <v>0.22007206761878148</v>
      </c>
      <c r="AP45" s="26">
        <v>0.22856276150276758</v>
      </c>
      <c r="AQ45" s="26">
        <v>0.00395573261291081</v>
      </c>
      <c r="AR45" s="26">
        <v>0.0017277417140905578</v>
      </c>
      <c r="AS45" s="26">
        <v>0.11736891357627105</v>
      </c>
      <c r="AT45" s="26">
        <v>0.06027103059466492</v>
      </c>
      <c r="AU45" s="27">
        <v>0.04875877997908654</v>
      </c>
      <c r="AV45" s="28">
        <v>0.9999999999999997</v>
      </c>
      <c r="AW45" s="63"/>
    </row>
    <row r="46" spans="1:49" ht="15">
      <c r="A46" s="63"/>
      <c r="B46" s="16" t="s">
        <v>33</v>
      </c>
      <c r="C46" s="44" t="s">
        <v>34</v>
      </c>
      <c r="D46" s="18">
        <v>1938.378276315776</v>
      </c>
      <c r="E46" s="19">
        <v>0.010450425378244423</v>
      </c>
      <c r="F46" s="20">
        <v>0.0003200896182949728</v>
      </c>
      <c r="G46" s="20">
        <v>0.05642408980284412</v>
      </c>
      <c r="H46" s="20">
        <v>0.014085363496609</v>
      </c>
      <c r="I46" s="20">
        <v>0.2264415714656532</v>
      </c>
      <c r="J46" s="20">
        <v>0.5063438691846601</v>
      </c>
      <c r="K46" s="20">
        <v>0.0011963427500167074</v>
      </c>
      <c r="L46" s="20">
        <v>0.002788230395765399</v>
      </c>
      <c r="M46" s="20">
        <v>0.1054054124953281</v>
      </c>
      <c r="N46" s="20">
        <v>0.06123150550586166</v>
      </c>
      <c r="O46" s="21">
        <v>0.015313099906722326</v>
      </c>
      <c r="P46" s="22">
        <v>1</v>
      </c>
      <c r="Q46" s="63"/>
      <c r="R46" s="16" t="s">
        <v>33</v>
      </c>
      <c r="S46" s="44" t="s">
        <v>34</v>
      </c>
      <c r="T46" s="18">
        <v>1942.8097971321458</v>
      </c>
      <c r="U46" s="19">
        <v>0.010432098206132783</v>
      </c>
      <c r="V46" s="20">
        <v>0.00031939077728180713</v>
      </c>
      <c r="W46" s="20">
        <v>0.05629097818190895</v>
      </c>
      <c r="X46" s="20">
        <v>0.01406141530992836</v>
      </c>
      <c r="Y46" s="20">
        <v>0.22714622641853488</v>
      </c>
      <c r="Z46" s="20">
        <v>0.5061874619437147</v>
      </c>
      <c r="AA46" s="20">
        <v>0.0011939363137933976</v>
      </c>
      <c r="AB46" s="20">
        <v>0.0027581399024220483</v>
      </c>
      <c r="AC46" s="20">
        <v>0.10518571479338477</v>
      </c>
      <c r="AD46" s="20">
        <v>0.061146467203760546</v>
      </c>
      <c r="AE46" s="21">
        <v>0.015278170949137304</v>
      </c>
      <c r="AF46" s="22">
        <v>0.9999999999999994</v>
      </c>
      <c r="AG46" s="63"/>
      <c r="AH46" s="16" t="s">
        <v>33</v>
      </c>
      <c r="AI46" s="44" t="s">
        <v>34</v>
      </c>
      <c r="AJ46" s="18">
        <v>1941.9509948413838</v>
      </c>
      <c r="AK46" s="19">
        <v>0.010436316260154609</v>
      </c>
      <c r="AL46" s="20">
        <v>0.00031988900449904026</v>
      </c>
      <c r="AM46" s="20">
        <v>0.056359734900728174</v>
      </c>
      <c r="AN46" s="20">
        <v>0.014066823925829294</v>
      </c>
      <c r="AO46" s="20">
        <v>0.22665978268683734</v>
      </c>
      <c r="AP46" s="20">
        <v>0.5064757980503464</v>
      </c>
      <c r="AQ46" s="20">
        <v>0.0011950665732371004</v>
      </c>
      <c r="AR46" s="20">
        <v>0.0027849750599860564</v>
      </c>
      <c r="AS46" s="20">
        <v>0.10523481257298654</v>
      </c>
      <c r="AT46" s="20">
        <v>0.06118187344606415</v>
      </c>
      <c r="AU46" s="21">
        <v>0.015284927519331212</v>
      </c>
      <c r="AV46" s="22">
        <v>0.9999999999999999</v>
      </c>
      <c r="AW46" s="63"/>
    </row>
    <row r="47" spans="1:49" ht="15">
      <c r="A47" s="63"/>
      <c r="B47" s="9"/>
      <c r="C47" s="45" t="s">
        <v>35</v>
      </c>
      <c r="D47" s="24">
        <v>637.09458549863</v>
      </c>
      <c r="E47" s="25">
        <v>0.003858061053960221</v>
      </c>
      <c r="F47" s="26">
        <v>9.335284086334889E-05</v>
      </c>
      <c r="G47" s="26">
        <v>0.001912540621356717</v>
      </c>
      <c r="H47" s="26">
        <v>0.025396969613108944</v>
      </c>
      <c r="I47" s="26">
        <v>0.09209039504096556</v>
      </c>
      <c r="J47" s="26">
        <v>0.7536174363199795</v>
      </c>
      <c r="K47" s="26">
        <v>0.0005317430824222202</v>
      </c>
      <c r="L47" s="26">
        <v>0.0006461780962276747</v>
      </c>
      <c r="M47" s="26">
        <v>0.050486655612763616</v>
      </c>
      <c r="N47" s="26">
        <v>0.017593138261720785</v>
      </c>
      <c r="O47" s="27">
        <v>0.05377352945663154</v>
      </c>
      <c r="P47" s="28">
        <v>1.0000000000000002</v>
      </c>
      <c r="Q47" s="63"/>
      <c r="R47" s="9"/>
      <c r="S47" s="45" t="s">
        <v>35</v>
      </c>
      <c r="T47" s="24">
        <v>690.9507245681235</v>
      </c>
      <c r="U47" s="25">
        <v>0.0035746902208565858</v>
      </c>
      <c r="V47" s="26">
        <v>8.604133648788978E-05</v>
      </c>
      <c r="W47" s="26">
        <v>0.0017490105998488328</v>
      </c>
      <c r="X47" s="26">
        <v>0.023575901403550106</v>
      </c>
      <c r="Y47" s="26">
        <v>0.1419954572927095</v>
      </c>
      <c r="Z47" s="26">
        <v>0.7153866234455457</v>
      </c>
      <c r="AA47" s="26">
        <v>0.0004932255493453898</v>
      </c>
      <c r="AB47" s="26">
        <v>0.0005510773873718702</v>
      </c>
      <c r="AC47" s="26">
        <v>0.0466743344504907</v>
      </c>
      <c r="AD47" s="26">
        <v>0.01633148543106144</v>
      </c>
      <c r="AE47" s="27">
        <v>0.04958215288273184</v>
      </c>
      <c r="AF47" s="28">
        <v>1</v>
      </c>
      <c r="AG47" s="63"/>
      <c r="AH47" s="9"/>
      <c r="AI47" s="45" t="s">
        <v>35</v>
      </c>
      <c r="AJ47" s="24">
        <v>663.7983548432476</v>
      </c>
      <c r="AK47" s="25">
        <v>0.003719917535287915</v>
      </c>
      <c r="AL47" s="26">
        <v>9.084144375440087E-05</v>
      </c>
      <c r="AM47" s="26">
        <v>0.001872297227119387</v>
      </c>
      <c r="AN47" s="26">
        <v>0.024521073785104108</v>
      </c>
      <c r="AO47" s="26">
        <v>0.1055141557410343</v>
      </c>
      <c r="AP47" s="26">
        <v>0.7459153928261946</v>
      </c>
      <c r="AQ47" s="26">
        <v>0.0005162925863234027</v>
      </c>
      <c r="AR47" s="26">
        <v>0.0006237329827803559</v>
      </c>
      <c r="AS47" s="26">
        <v>0.04859774706617672</v>
      </c>
      <c r="AT47" s="26">
        <v>0.01701826051609925</v>
      </c>
      <c r="AU47" s="27">
        <v>0.05161028829012551</v>
      </c>
      <c r="AV47" s="28">
        <v>0.9999999999999998</v>
      </c>
      <c r="AW47" s="63"/>
    </row>
    <row r="48" spans="1:49" ht="15">
      <c r="A48" s="63"/>
      <c r="B48" s="9"/>
      <c r="C48" s="23" t="s">
        <v>36</v>
      </c>
      <c r="D48" s="24">
        <v>45.60432796947818</v>
      </c>
      <c r="E48" s="25">
        <v>0.003381474455699676</v>
      </c>
      <c r="F48" s="26">
        <v>6.84922424755194E-05</v>
      </c>
      <c r="G48" s="26">
        <v>0.0030574665321115397</v>
      </c>
      <c r="H48" s="26">
        <v>0.003409038854812616</v>
      </c>
      <c r="I48" s="26">
        <v>0.08431800530640159</v>
      </c>
      <c r="J48" s="26">
        <v>0.7260422691550499</v>
      </c>
      <c r="K48" s="26">
        <v>0.0004301558507931105</v>
      </c>
      <c r="L48" s="26">
        <v>0.0009021522676173323</v>
      </c>
      <c r="M48" s="26">
        <v>0.08136155346860191</v>
      </c>
      <c r="N48" s="26">
        <v>0.016616862425258838</v>
      </c>
      <c r="O48" s="27">
        <v>0.08041252944117867</v>
      </c>
      <c r="P48" s="28">
        <v>1.0000000000000007</v>
      </c>
      <c r="Q48" s="63"/>
      <c r="R48" s="9"/>
      <c r="S48" s="23" t="s">
        <v>36</v>
      </c>
      <c r="T48" s="24">
        <v>45.643793273019085</v>
      </c>
      <c r="U48" s="25">
        <v>0.003379040709548422</v>
      </c>
      <c r="V48" s="26">
        <v>6.843496430194093E-05</v>
      </c>
      <c r="W48" s="26">
        <v>0.0030546424404445825</v>
      </c>
      <c r="X48" s="26">
        <v>0.003406517072850529</v>
      </c>
      <c r="Y48" s="26">
        <v>0.08427645765882438</v>
      </c>
      <c r="Z48" s="26">
        <v>0.7262304235313319</v>
      </c>
      <c r="AA48" s="26">
        <v>0.0004299030407489826</v>
      </c>
      <c r="AB48" s="26">
        <v>0.0009000718960294202</v>
      </c>
      <c r="AC48" s="26">
        <v>0.08130059056141103</v>
      </c>
      <c r="AD48" s="26">
        <v>0.016610916315792878</v>
      </c>
      <c r="AE48" s="27">
        <v>0.080343001808716</v>
      </c>
      <c r="AF48" s="28">
        <v>1.0000000000000002</v>
      </c>
      <c r="AG48" s="63"/>
      <c r="AH48" s="9"/>
      <c r="AI48" s="23" t="s">
        <v>36</v>
      </c>
      <c r="AJ48" s="24">
        <v>45.64727555752915</v>
      </c>
      <c r="AK48" s="25">
        <v>0.003378753600021314</v>
      </c>
      <c r="AL48" s="26">
        <v>6.84519044071864E-05</v>
      </c>
      <c r="AM48" s="26">
        <v>0.0030562952791186545</v>
      </c>
      <c r="AN48" s="26">
        <v>0.003406214806709907</v>
      </c>
      <c r="AO48" s="26">
        <v>0.08427934695048028</v>
      </c>
      <c r="AP48" s="26">
        <v>0.7262364099550366</v>
      </c>
      <c r="AQ48" s="26">
        <v>0.0004299328934684847</v>
      </c>
      <c r="AR48" s="26">
        <v>0.0009014061231318015</v>
      </c>
      <c r="AS48" s="26">
        <v>0.08129537782961652</v>
      </c>
      <c r="AT48" s="26">
        <v>0.016610937959678714</v>
      </c>
      <c r="AU48" s="27">
        <v>0.08033687269833047</v>
      </c>
      <c r="AV48" s="28">
        <v>0.9999999999999999</v>
      </c>
      <c r="AW48" s="63"/>
    </row>
    <row r="49" spans="1:49" ht="15">
      <c r="A49" s="63"/>
      <c r="B49" s="9"/>
      <c r="C49" s="23" t="s">
        <v>37</v>
      </c>
      <c r="D49" s="24">
        <v>805.4477222758393</v>
      </c>
      <c r="E49" s="25">
        <v>0.0030322420913841993</v>
      </c>
      <c r="F49" s="26">
        <v>4.425404279952711E-05</v>
      </c>
      <c r="G49" s="26">
        <v>0.008127527866109315</v>
      </c>
      <c r="H49" s="26">
        <v>0.0014859755636890256</v>
      </c>
      <c r="I49" s="26">
        <v>0.029671983350036943</v>
      </c>
      <c r="J49" s="26">
        <v>0.001363589721406741</v>
      </c>
      <c r="K49" s="26">
        <v>0.01844657635877246</v>
      </c>
      <c r="L49" s="26">
        <v>0.08944854871247762</v>
      </c>
      <c r="M49" s="26">
        <v>0.01801994578372102</v>
      </c>
      <c r="N49" s="26">
        <v>0.8091062184663809</v>
      </c>
      <c r="O49" s="27">
        <v>0.021253138043222215</v>
      </c>
      <c r="P49" s="28">
        <v>1</v>
      </c>
      <c r="Q49" s="63"/>
      <c r="R49" s="9"/>
      <c r="S49" s="23" t="s">
        <v>37</v>
      </c>
      <c r="T49" s="24">
        <v>886.7517995396892</v>
      </c>
      <c r="U49" s="25">
        <v>0.002787895403027052</v>
      </c>
      <c r="V49" s="26">
        <v>4.015677756379045E-05</v>
      </c>
      <c r="W49" s="26">
        <v>0.006192954279049402</v>
      </c>
      <c r="X49" s="26">
        <v>0.0013570827343900784</v>
      </c>
      <c r="Y49" s="26">
        <v>0.027245275629096642</v>
      </c>
      <c r="Z49" s="26">
        <v>0.0013997282247311413</v>
      </c>
      <c r="AA49" s="26">
        <v>0.016936128004174794</v>
      </c>
      <c r="AB49" s="26">
        <v>0.07215635649013584</v>
      </c>
      <c r="AC49" s="26">
        <v>0.016533280211772115</v>
      </c>
      <c r="AD49" s="26">
        <v>0.8360466518159148</v>
      </c>
      <c r="AE49" s="27">
        <v>0.019304490430144473</v>
      </c>
      <c r="AF49" s="28">
        <v>1</v>
      </c>
      <c r="AG49" s="63"/>
      <c r="AH49" s="9"/>
      <c r="AI49" s="23" t="s">
        <v>37</v>
      </c>
      <c r="AJ49" s="24">
        <v>885.4372472960235</v>
      </c>
      <c r="AK49" s="25">
        <v>0.002790785821635664</v>
      </c>
      <c r="AL49" s="26">
        <v>4.153943153805988E-05</v>
      </c>
      <c r="AM49" s="26">
        <v>0.007515268390821947</v>
      </c>
      <c r="AN49" s="26">
        <v>0.0013581037225625825</v>
      </c>
      <c r="AO49" s="26">
        <v>0.02761953039797462</v>
      </c>
      <c r="AP49" s="26">
        <v>0.0014167165125611603</v>
      </c>
      <c r="AQ49" s="26">
        <v>0.0172542358263915</v>
      </c>
      <c r="AR49" s="26">
        <v>0.08206176646817082</v>
      </c>
      <c r="AS49" s="26">
        <v>0.01658186768571391</v>
      </c>
      <c r="AT49" s="26">
        <v>0.8240270351660037</v>
      </c>
      <c r="AU49" s="27">
        <v>0.019333150576626074</v>
      </c>
      <c r="AV49" s="28">
        <v>1</v>
      </c>
      <c r="AW49" s="63"/>
    </row>
    <row r="50" spans="1:49" ht="15">
      <c r="A50" s="63"/>
      <c r="B50" s="46"/>
      <c r="C50" s="47" t="s">
        <v>38</v>
      </c>
      <c r="D50" s="32">
        <v>97.07582454618111</v>
      </c>
      <c r="E50" s="33">
        <v>2.1183364724597868E-05</v>
      </c>
      <c r="F50" s="34">
        <v>4.811425821086438E-07</v>
      </c>
      <c r="G50" s="34">
        <v>0.02686376484410278</v>
      </c>
      <c r="H50" s="34">
        <v>0.0011984727754605058</v>
      </c>
      <c r="I50" s="34">
        <v>0.8025013233617868</v>
      </c>
      <c r="J50" s="34">
        <v>0.01849152312462735</v>
      </c>
      <c r="K50" s="34">
        <v>9.016429911024051E-05</v>
      </c>
      <c r="L50" s="34">
        <v>0.0007295103425542856</v>
      </c>
      <c r="M50" s="34">
        <v>0.14255498566028454</v>
      </c>
      <c r="N50" s="34">
        <v>0.005127738832451918</v>
      </c>
      <c r="O50" s="35">
        <v>0.0024208522523146837</v>
      </c>
      <c r="P50" s="36">
        <v>0.9999999999999998</v>
      </c>
      <c r="Q50" s="63"/>
      <c r="R50" s="46"/>
      <c r="S50" s="47" t="s">
        <v>38</v>
      </c>
      <c r="T50" s="32">
        <v>98.44125412208633</v>
      </c>
      <c r="U50" s="33">
        <v>2.14510359692052E-05</v>
      </c>
      <c r="V50" s="34">
        <v>4.740000297544271E-07</v>
      </c>
      <c r="W50" s="34">
        <v>0.026638498696826073</v>
      </c>
      <c r="X50" s="34">
        <v>0.0011973566597252554</v>
      </c>
      <c r="Y50" s="34">
        <v>0.800482207491991</v>
      </c>
      <c r="Z50" s="34">
        <v>0.020456032772727253</v>
      </c>
      <c r="AA50" s="34">
        <v>9.06371189515928E-05</v>
      </c>
      <c r="AB50" s="34">
        <v>0.0006388978421338008</v>
      </c>
      <c r="AC50" s="34">
        <v>0.14268798996012774</v>
      </c>
      <c r="AD50" s="34">
        <v>0.0053991806043190115</v>
      </c>
      <c r="AE50" s="35">
        <v>0.0023872738171993833</v>
      </c>
      <c r="AF50" s="36">
        <v>1</v>
      </c>
      <c r="AG50" s="63"/>
      <c r="AH50" s="46"/>
      <c r="AI50" s="47" t="s">
        <v>38</v>
      </c>
      <c r="AJ50" s="32">
        <v>99.14959738014214</v>
      </c>
      <c r="AK50" s="33">
        <v>2.124093614204661E-05</v>
      </c>
      <c r="AL50" s="34">
        <v>4.860958962395648E-07</v>
      </c>
      <c r="AM50" s="34">
        <v>0.026704062624559845</v>
      </c>
      <c r="AN50" s="34">
        <v>0.0011873773250699936</v>
      </c>
      <c r="AO50" s="34">
        <v>0.8010661803516501</v>
      </c>
      <c r="AP50" s="34">
        <v>0.02045569192955</v>
      </c>
      <c r="AQ50" s="34">
        <v>9.12393274159535E-05</v>
      </c>
      <c r="AR50" s="34">
        <v>0.0007203433958290981</v>
      </c>
      <c r="AS50" s="34">
        <v>0.14196641704862065</v>
      </c>
      <c r="AT50" s="34">
        <v>0.005416742278478149</v>
      </c>
      <c r="AU50" s="35">
        <v>0.0023702186867880825</v>
      </c>
      <c r="AV50" s="36">
        <v>1</v>
      </c>
      <c r="AW50" s="63"/>
    </row>
    <row r="51" spans="1:49" ht="15">
      <c r="A51" s="63"/>
      <c r="B51" s="9" t="s">
        <v>39</v>
      </c>
      <c r="C51" s="45" t="s">
        <v>40</v>
      </c>
      <c r="D51" s="24">
        <v>230.59581856390753</v>
      </c>
      <c r="E51" s="25">
        <v>0.017845714230481403</v>
      </c>
      <c r="F51" s="26">
        <v>0.0009114254961991924</v>
      </c>
      <c r="G51" s="26">
        <v>0.00845271463982452</v>
      </c>
      <c r="H51" s="26">
        <v>0.020377432344065805</v>
      </c>
      <c r="I51" s="26">
        <v>0.46167164334210625</v>
      </c>
      <c r="J51" s="26">
        <v>0.18284432564626063</v>
      </c>
      <c r="K51" s="26">
        <v>0.006196976795786873</v>
      </c>
      <c r="L51" s="26">
        <v>0.002869225015845735</v>
      </c>
      <c r="M51" s="26">
        <v>0.16227153445802944</v>
      </c>
      <c r="N51" s="26">
        <v>0.04623594115778111</v>
      </c>
      <c r="O51" s="27">
        <v>0.0903230668736192</v>
      </c>
      <c r="P51" s="28">
        <v>1.0000000000000002</v>
      </c>
      <c r="Q51" s="63"/>
      <c r="R51" s="9" t="s">
        <v>39</v>
      </c>
      <c r="S51" s="45" t="s">
        <v>40</v>
      </c>
      <c r="T51" s="24">
        <v>233.0385994746338</v>
      </c>
      <c r="U51" s="25">
        <v>0.017684240895626337</v>
      </c>
      <c r="V51" s="26">
        <v>0.0009023275670521594</v>
      </c>
      <c r="W51" s="26">
        <v>0.008349968872190609</v>
      </c>
      <c r="X51" s="26">
        <v>0.020194529660209973</v>
      </c>
      <c r="Y51" s="26">
        <v>0.46329162816483804</v>
      </c>
      <c r="Z51" s="26">
        <v>0.18431056310956886</v>
      </c>
      <c r="AA51" s="26">
        <v>0.006162630737315581</v>
      </c>
      <c r="AB51" s="26">
        <v>0.0027896790340455405</v>
      </c>
      <c r="AC51" s="26">
        <v>0.16083507248956722</v>
      </c>
      <c r="AD51" s="26">
        <v>0.04608860983080126</v>
      </c>
      <c r="AE51" s="27">
        <v>0.0893907496387845</v>
      </c>
      <c r="AF51" s="28">
        <v>1</v>
      </c>
      <c r="AG51" s="63"/>
      <c r="AH51" s="9" t="s">
        <v>39</v>
      </c>
      <c r="AI51" s="45" t="s">
        <v>40</v>
      </c>
      <c r="AJ51" s="24">
        <v>232.8667924372662</v>
      </c>
      <c r="AK51" s="25">
        <v>0.017695824194915354</v>
      </c>
      <c r="AL51" s="26">
        <v>0.000906902096481822</v>
      </c>
      <c r="AM51" s="26">
        <v>0.008411280425766898</v>
      </c>
      <c r="AN51" s="26">
        <v>0.020206573815586347</v>
      </c>
      <c r="AO51" s="26">
        <v>0.46245558879361837</v>
      </c>
      <c r="AP51" s="26">
        <v>0.18468439160272837</v>
      </c>
      <c r="AQ51" s="26">
        <v>0.006182389605325192</v>
      </c>
      <c r="AR51" s="26">
        <v>0.002845746625975511</v>
      </c>
      <c r="AS51" s="26">
        <v>0.1609802689296851</v>
      </c>
      <c r="AT51" s="26">
        <v>0.046174332575303616</v>
      </c>
      <c r="AU51" s="27">
        <v>0.08945670133461354</v>
      </c>
      <c r="AV51" s="28">
        <v>1.0000000000000002</v>
      </c>
      <c r="AW51" s="63"/>
    </row>
    <row r="52" spans="1:49" ht="15">
      <c r="A52" s="63"/>
      <c r="B52" s="48"/>
      <c r="C52" s="45" t="s">
        <v>41</v>
      </c>
      <c r="D52" s="24">
        <v>21.17086563078588</v>
      </c>
      <c r="E52" s="25">
        <v>0.019000795044113773</v>
      </c>
      <c r="F52" s="26">
        <v>0.0008601981140081726</v>
      </c>
      <c r="G52" s="26">
        <v>0.007212851403364599</v>
      </c>
      <c r="H52" s="26">
        <v>0.03534457013904891</v>
      </c>
      <c r="I52" s="26">
        <v>0.44245433603585854</v>
      </c>
      <c r="J52" s="26">
        <v>0.16443595093515243</v>
      </c>
      <c r="K52" s="26">
        <v>0.006240483707078055</v>
      </c>
      <c r="L52" s="26">
        <v>0.003632733021816963</v>
      </c>
      <c r="M52" s="26">
        <v>0.17117768711531575</v>
      </c>
      <c r="N52" s="26">
        <v>0.046793954800617266</v>
      </c>
      <c r="O52" s="27">
        <v>0.10284643968362565</v>
      </c>
      <c r="P52" s="28">
        <v>1.0000000000000002</v>
      </c>
      <c r="Q52" s="63"/>
      <c r="R52" s="48"/>
      <c r="S52" s="45" t="s">
        <v>41</v>
      </c>
      <c r="T52" s="24">
        <v>21.336827410986455</v>
      </c>
      <c r="U52" s="25">
        <v>0.01887941405725056</v>
      </c>
      <c r="V52" s="26">
        <v>0.0008538833761463742</v>
      </c>
      <c r="W52" s="26">
        <v>0.00714017229560204</v>
      </c>
      <c r="X52" s="26">
        <v>0.03518895930666853</v>
      </c>
      <c r="Y52" s="26">
        <v>0.4422690498367653</v>
      </c>
      <c r="Z52" s="26">
        <v>0.16701351046540922</v>
      </c>
      <c r="AA52" s="26">
        <v>0.00620894003619293</v>
      </c>
      <c r="AB52" s="26">
        <v>0.0035345504323013263</v>
      </c>
      <c r="AC52" s="26">
        <v>0.17009698530905012</v>
      </c>
      <c r="AD52" s="26">
        <v>0.04675181382604282</v>
      </c>
      <c r="AE52" s="27">
        <v>0.10206272105857082</v>
      </c>
      <c r="AF52" s="28">
        <v>1</v>
      </c>
      <c r="AG52" s="63"/>
      <c r="AH52" s="48"/>
      <c r="AI52" s="45" t="s">
        <v>41</v>
      </c>
      <c r="AJ52" s="24">
        <v>21.344819797890764</v>
      </c>
      <c r="AK52" s="25">
        <v>0.018870882938945843</v>
      </c>
      <c r="AL52" s="26">
        <v>0.0008561314102403464</v>
      </c>
      <c r="AM52" s="26">
        <v>0.0071911717712127695</v>
      </c>
      <c r="AN52" s="26">
        <v>0.03516252291233986</v>
      </c>
      <c r="AO52" s="26">
        <v>0.4420834716997052</v>
      </c>
      <c r="AP52" s="26">
        <v>0.16713651759630596</v>
      </c>
      <c r="AQ52" s="26">
        <v>0.006222546204183778</v>
      </c>
      <c r="AR52" s="26">
        <v>0.0036095119013790154</v>
      </c>
      <c r="AS52" s="26">
        <v>0.17005904402922836</v>
      </c>
      <c r="AT52" s="26">
        <v>0.04678369499894245</v>
      </c>
      <c r="AU52" s="27">
        <v>0.1020245045375165</v>
      </c>
      <c r="AV52" s="28">
        <v>1</v>
      </c>
      <c r="AW52" s="63"/>
    </row>
    <row r="53" spans="1:49" ht="15">
      <c r="A53" s="63"/>
      <c r="B53" s="48"/>
      <c r="C53" s="45" t="s">
        <v>42</v>
      </c>
      <c r="D53" s="24">
        <v>6.2684865908070275</v>
      </c>
      <c r="E53" s="25">
        <v>0.008271900581792412</v>
      </c>
      <c r="F53" s="26">
        <v>0.00043850932850423555</v>
      </c>
      <c r="G53" s="26">
        <v>0.003346679662096918</v>
      </c>
      <c r="H53" s="26">
        <v>0.021333398428360927</v>
      </c>
      <c r="I53" s="26">
        <v>0.5342736243515022</v>
      </c>
      <c r="J53" s="26">
        <v>0.1125491422549645</v>
      </c>
      <c r="K53" s="26">
        <v>0.0045780774238939415</v>
      </c>
      <c r="L53" s="26">
        <v>0.0038633918881674726</v>
      </c>
      <c r="M53" s="26">
        <v>0.17555228360897446</v>
      </c>
      <c r="N53" s="26">
        <v>0.025513641623427473</v>
      </c>
      <c r="O53" s="27">
        <v>0.11027935084831489</v>
      </c>
      <c r="P53" s="28">
        <v>0.9999999999999993</v>
      </c>
      <c r="Q53" s="63"/>
      <c r="R53" s="48"/>
      <c r="S53" s="45" t="s">
        <v>42</v>
      </c>
      <c r="T53" s="24">
        <v>6.3021686231964695</v>
      </c>
      <c r="U53" s="25">
        <v>0.008240015050252751</v>
      </c>
      <c r="V53" s="26">
        <v>0.0004363881784852524</v>
      </c>
      <c r="W53" s="26">
        <v>0.0033211834830472386</v>
      </c>
      <c r="X53" s="26">
        <v>0.02130413048787772</v>
      </c>
      <c r="Y53" s="26">
        <v>0.5334191607753478</v>
      </c>
      <c r="Z53" s="26">
        <v>0.11452181432022944</v>
      </c>
      <c r="AA53" s="26">
        <v>0.004569685845457949</v>
      </c>
      <c r="AB53" s="26">
        <v>0.003781400079605968</v>
      </c>
      <c r="AC53" s="26">
        <v>0.17508657339561945</v>
      </c>
      <c r="AD53" s="26">
        <v>0.02558973571534248</v>
      </c>
      <c r="AE53" s="27">
        <v>0.109729912668734</v>
      </c>
      <c r="AF53" s="28">
        <v>1</v>
      </c>
      <c r="AG53" s="63"/>
      <c r="AH53" s="48"/>
      <c r="AI53" s="45" t="s">
        <v>42</v>
      </c>
      <c r="AJ53" s="24">
        <v>6.304829929429195</v>
      </c>
      <c r="AK53" s="25">
        <v>0.008235866824928573</v>
      </c>
      <c r="AL53" s="26">
        <v>0.00043787428760647655</v>
      </c>
      <c r="AM53" s="26">
        <v>0.0033444309541695687</v>
      </c>
      <c r="AN53" s="26">
        <v>0.021285727771175045</v>
      </c>
      <c r="AO53" s="26">
        <v>0.533315703499392</v>
      </c>
      <c r="AP53" s="26">
        <v>0.11459963326775517</v>
      </c>
      <c r="AQ53" s="26">
        <v>0.004577411807513154</v>
      </c>
      <c r="AR53" s="26">
        <v>0.00384723211652775</v>
      </c>
      <c r="AS53" s="26">
        <v>0.17505985986504077</v>
      </c>
      <c r="AT53" s="26">
        <v>0.025612664586288535</v>
      </c>
      <c r="AU53" s="27">
        <v>0.10968359501960304</v>
      </c>
      <c r="AV53" s="28">
        <v>0.9999999999999999</v>
      </c>
      <c r="AW53" s="63"/>
    </row>
    <row r="54" spans="1:49" ht="15">
      <c r="A54" s="63"/>
      <c r="B54" s="48"/>
      <c r="C54" s="45" t="s">
        <v>43</v>
      </c>
      <c r="D54" s="24">
        <v>7.341343439043265</v>
      </c>
      <c r="E54" s="25">
        <v>0.022841560066310343</v>
      </c>
      <c r="F54" s="26">
        <v>0.000985429790897526</v>
      </c>
      <c r="G54" s="26">
        <v>0.008384029476915768</v>
      </c>
      <c r="H54" s="26">
        <v>0.024844484953319732</v>
      </c>
      <c r="I54" s="26">
        <v>0.3870325172714462</v>
      </c>
      <c r="J54" s="26">
        <v>0.1574862344631233</v>
      </c>
      <c r="K54" s="26">
        <v>0.007200727499312722</v>
      </c>
      <c r="L54" s="26">
        <v>0.004171236041413155</v>
      </c>
      <c r="M54" s="26">
        <v>0.21165314961594586</v>
      </c>
      <c r="N54" s="26">
        <v>0.05707411515127197</v>
      </c>
      <c r="O54" s="27">
        <v>0.11832651567004328</v>
      </c>
      <c r="P54" s="28">
        <v>0.9999999999999998</v>
      </c>
      <c r="Q54" s="63"/>
      <c r="R54" s="48"/>
      <c r="S54" s="45" t="s">
        <v>43</v>
      </c>
      <c r="T54" s="24">
        <v>7.386127141289618</v>
      </c>
      <c r="U54" s="25">
        <v>0.022734367037106955</v>
      </c>
      <c r="V54" s="26">
        <v>0.0009798575715905574</v>
      </c>
      <c r="W54" s="26">
        <v>0.008316511326718443</v>
      </c>
      <c r="X54" s="26">
        <v>0.02472906910374471</v>
      </c>
      <c r="Y54" s="26">
        <v>0.3874390183809681</v>
      </c>
      <c r="Z54" s="26">
        <v>0.15912265212239782</v>
      </c>
      <c r="AA54" s="26">
        <v>0.007172698414807137</v>
      </c>
      <c r="AB54" s="26">
        <v>0.004083948009621507</v>
      </c>
      <c r="AC54" s="26">
        <v>0.2106500718927866</v>
      </c>
      <c r="AD54" s="26">
        <v>0.05713910839281201</v>
      </c>
      <c r="AE54" s="27">
        <v>0.11763269774744628</v>
      </c>
      <c r="AF54" s="28">
        <v>1.0000000000000002</v>
      </c>
      <c r="AG54" s="63"/>
      <c r="AH54" s="48"/>
      <c r="AI54" s="45" t="s">
        <v>43</v>
      </c>
      <c r="AJ54" s="24">
        <v>7.387923342199647</v>
      </c>
      <c r="AK54" s="25">
        <v>0.022727088562270403</v>
      </c>
      <c r="AL54" s="26">
        <v>0.0009820171464457864</v>
      </c>
      <c r="AM54" s="26">
        <v>0.008373446581628856</v>
      </c>
      <c r="AN54" s="26">
        <v>0.024719859578456398</v>
      </c>
      <c r="AO54" s="26">
        <v>0.387202482883148</v>
      </c>
      <c r="AP54" s="26">
        <v>0.1592365228322038</v>
      </c>
      <c r="AQ54" s="26">
        <v>0.007188102579409027</v>
      </c>
      <c r="AR54" s="26">
        <v>0.004150870296669747</v>
      </c>
      <c r="AS54" s="26">
        <v>0.2106272217663549</v>
      </c>
      <c r="AT54" s="26">
        <v>0.0571882896674299</v>
      </c>
      <c r="AU54" s="27">
        <v>0.11760409810598331</v>
      </c>
      <c r="AV54" s="28">
        <v>1.0000000000000002</v>
      </c>
      <c r="AW54" s="63"/>
    </row>
    <row r="55" spans="1:49" ht="15">
      <c r="A55" s="63"/>
      <c r="B55" s="48"/>
      <c r="C55" s="45" t="s">
        <v>44</v>
      </c>
      <c r="D55" s="24">
        <v>36.07027729670158</v>
      </c>
      <c r="E55" s="25">
        <v>0.0030125411043628054</v>
      </c>
      <c r="F55" s="26">
        <v>0.00024435654341938034</v>
      </c>
      <c r="G55" s="26">
        <v>0.0017407588223830746</v>
      </c>
      <c r="H55" s="26">
        <v>0.00616727210657527</v>
      </c>
      <c r="I55" s="26">
        <v>0.16711413898278285</v>
      </c>
      <c r="J55" s="26">
        <v>0.06930191390527338</v>
      </c>
      <c r="K55" s="26">
        <v>0.004265870487257853</v>
      </c>
      <c r="L55" s="26">
        <v>0.005410095678576953</v>
      </c>
      <c r="M55" s="26">
        <v>0.29568394949504156</v>
      </c>
      <c r="N55" s="26">
        <v>0.02878793944119487</v>
      </c>
      <c r="O55" s="27">
        <v>0.41827116343313175</v>
      </c>
      <c r="P55" s="28">
        <v>0.9999999999999998</v>
      </c>
      <c r="Q55" s="63"/>
      <c r="R55" s="48"/>
      <c r="S55" s="45" t="s">
        <v>44</v>
      </c>
      <c r="T55" s="24">
        <v>36.147082737335104</v>
      </c>
      <c r="U55" s="25">
        <v>0.003011563778356799</v>
      </c>
      <c r="V55" s="26">
        <v>0.00024394456226456735</v>
      </c>
      <c r="W55" s="26">
        <v>0.0017299542678520232</v>
      </c>
      <c r="X55" s="26">
        <v>0.0061670388830536525</v>
      </c>
      <c r="Y55" s="26">
        <v>0.167403531789168</v>
      </c>
      <c r="Z55" s="26">
        <v>0.06974953877033307</v>
      </c>
      <c r="AA55" s="26">
        <v>0.004267135665413728</v>
      </c>
      <c r="AB55" s="26">
        <v>0.005340875804224239</v>
      </c>
      <c r="AC55" s="26">
        <v>0.2956978821606305</v>
      </c>
      <c r="AD55" s="26">
        <v>0.02895533126937519</v>
      </c>
      <c r="AE55" s="27">
        <v>0.41743320304932824</v>
      </c>
      <c r="AF55" s="28">
        <v>1</v>
      </c>
      <c r="AG55" s="63"/>
      <c r="AH55" s="48"/>
      <c r="AI55" s="45" t="s">
        <v>44</v>
      </c>
      <c r="AJ55" s="24">
        <v>36.15575729803071</v>
      </c>
      <c r="AK55" s="25">
        <v>0.003010569456814818</v>
      </c>
      <c r="AL55" s="26">
        <v>0.00024451896127310625</v>
      </c>
      <c r="AM55" s="26">
        <v>0.0017442588052538606</v>
      </c>
      <c r="AN55" s="26">
        <v>0.006164526395063744</v>
      </c>
      <c r="AO55" s="26">
        <v>0.16738467390298228</v>
      </c>
      <c r="AP55" s="26">
        <v>0.06976487140803152</v>
      </c>
      <c r="AQ55" s="26">
        <v>0.004272869290533242</v>
      </c>
      <c r="AR55" s="26">
        <v>0.005403436988608829</v>
      </c>
      <c r="AS55" s="26">
        <v>0.2956920225979308</v>
      </c>
      <c r="AT55" s="26">
        <v>0.028985200542651524</v>
      </c>
      <c r="AU55" s="27">
        <v>0.4173330516508564</v>
      </c>
      <c r="AV55" s="28">
        <v>1</v>
      </c>
      <c r="AW55" s="63"/>
    </row>
    <row r="56" spans="1:49" ht="15.75" thickBot="1">
      <c r="A56" s="63"/>
      <c r="B56" s="49" t="s">
        <v>45</v>
      </c>
      <c r="C56" s="50" t="s">
        <v>45</v>
      </c>
      <c r="D56" s="51">
        <v>419.08002970696936</v>
      </c>
      <c r="E56" s="52">
        <v>0.10490538914393455</v>
      </c>
      <c r="F56" s="53">
        <v>0.0007366194091525865</v>
      </c>
      <c r="G56" s="53">
        <v>0.00297209464125733</v>
      </c>
      <c r="H56" s="53">
        <v>0.014358566713759752</v>
      </c>
      <c r="I56" s="53">
        <v>0.2662529643566983</v>
      </c>
      <c r="J56" s="53">
        <v>0.015219502115741242</v>
      </c>
      <c r="K56" s="53">
        <v>0.19498699703307593</v>
      </c>
      <c r="L56" s="53">
        <v>0.004190596538956341</v>
      </c>
      <c r="M56" s="53">
        <v>0.11623927524254349</v>
      </c>
      <c r="N56" s="53">
        <v>0.01298990144396935</v>
      </c>
      <c r="O56" s="54">
        <v>0.26714809336091144</v>
      </c>
      <c r="P56" s="55">
        <v>1.0000000000000004</v>
      </c>
      <c r="Q56" s="63"/>
      <c r="R56" s="49" t="s">
        <v>45</v>
      </c>
      <c r="S56" s="50" t="s">
        <v>45</v>
      </c>
      <c r="T56" s="51">
        <v>457.03753194023346</v>
      </c>
      <c r="U56" s="52">
        <v>0.09744773203134346</v>
      </c>
      <c r="V56" s="53">
        <v>0.0006769598891779384</v>
      </c>
      <c r="W56" s="53">
        <v>0.002675065740057101</v>
      </c>
      <c r="X56" s="53">
        <v>0.013345383477751186</v>
      </c>
      <c r="Y56" s="53">
        <v>0.3180803886512852</v>
      </c>
      <c r="Z56" s="53">
        <v>0.015675278532150547</v>
      </c>
      <c r="AA56" s="53">
        <v>0.1830585753798004</v>
      </c>
      <c r="AB56" s="53">
        <v>0.003450504117190185</v>
      </c>
      <c r="AC56" s="53">
        <v>0.10761245699120695</v>
      </c>
      <c r="AD56" s="53">
        <v>0.012947565485965536</v>
      </c>
      <c r="AE56" s="54">
        <v>0.24503008970407153</v>
      </c>
      <c r="AF56" s="55">
        <v>1</v>
      </c>
      <c r="AG56" s="63"/>
      <c r="AH56" s="49" t="s">
        <v>45</v>
      </c>
      <c r="AI56" s="50" t="s">
        <v>45</v>
      </c>
      <c r="AJ56" s="51">
        <v>437.3449633889107</v>
      </c>
      <c r="AK56" s="52">
        <v>0.10177656879254743</v>
      </c>
      <c r="AL56" s="53">
        <v>0.0007307150900956885</v>
      </c>
      <c r="AM56" s="53">
        <v>0.0029740843418405646</v>
      </c>
      <c r="AN56" s="53">
        <v>0.013928355622185693</v>
      </c>
      <c r="AO56" s="53">
        <v>0.2840240062647029</v>
      </c>
      <c r="AP56" s="53">
        <v>0.016484685789974713</v>
      </c>
      <c r="AQ56" s="53">
        <v>0.19371617397108487</v>
      </c>
      <c r="AR56" s="53">
        <v>0.004094795911779556</v>
      </c>
      <c r="AS56" s="53">
        <v>0.11253517204686371</v>
      </c>
      <c r="AT56" s="53">
        <v>0.013672249896930453</v>
      </c>
      <c r="AU56" s="54">
        <v>0.25606319227199414</v>
      </c>
      <c r="AV56" s="55">
        <v>0.9999999999999997</v>
      </c>
      <c r="AW56" s="63"/>
    </row>
    <row r="57" spans="1:49" ht="15.75" thickBot="1">
      <c r="A57" s="63"/>
      <c r="B57" s="56" t="s">
        <v>46</v>
      </c>
      <c r="C57" s="57"/>
      <c r="D57" s="58">
        <v>5348.686515684486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9"/>
      <c r="Q57" s="63"/>
      <c r="R57" s="56" t="s">
        <v>46</v>
      </c>
      <c r="S57" s="57"/>
      <c r="T57" s="58">
        <v>5545.000323530972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9"/>
      <c r="AG57" s="63"/>
      <c r="AH57" s="56" t="s">
        <v>46</v>
      </c>
      <c r="AI57" s="57"/>
      <c r="AJ57" s="58">
        <v>5498.101481880445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9"/>
      <c r="AW57" s="63"/>
    </row>
    <row r="58" spans="1:49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</row>
    <row r="59" spans="1:49" ht="15">
      <c r="A59" s="63"/>
      <c r="B59" s="60" t="s">
        <v>0</v>
      </c>
      <c r="Q59" s="63"/>
      <c r="R59" s="60" t="s">
        <v>0</v>
      </c>
      <c r="AG59" s="63"/>
      <c r="AH59" s="60" t="s">
        <v>0</v>
      </c>
      <c r="AW59" s="63"/>
    </row>
    <row r="60" spans="1:49" ht="15">
      <c r="A60" s="63"/>
      <c r="B60" s="61" t="s">
        <v>1</v>
      </c>
      <c r="Q60" s="63"/>
      <c r="R60" s="61" t="s">
        <v>1</v>
      </c>
      <c r="AG60" s="63"/>
      <c r="AH60" s="61" t="s">
        <v>1</v>
      </c>
      <c r="AW60" s="63"/>
    </row>
    <row r="61" spans="1:49" ht="15">
      <c r="A61" s="63"/>
      <c r="B61" s="62" t="s">
        <v>52</v>
      </c>
      <c r="Q61" s="63"/>
      <c r="R61" s="62" t="s">
        <v>52</v>
      </c>
      <c r="AG61" s="63"/>
      <c r="AH61" s="62" t="s">
        <v>52</v>
      </c>
      <c r="AW61" s="63"/>
    </row>
    <row r="62" spans="1:49" ht="15">
      <c r="A62" s="63"/>
      <c r="B62" s="61" t="s">
        <v>57</v>
      </c>
      <c r="Q62" s="63"/>
      <c r="R62" s="61" t="s">
        <v>59</v>
      </c>
      <c r="AG62" s="63"/>
      <c r="AH62" s="61" t="s">
        <v>59</v>
      </c>
      <c r="AW62" s="63"/>
    </row>
    <row r="63" spans="1:49" ht="15.75" thickBot="1">
      <c r="A63" s="63"/>
      <c r="B63" s="61" t="s">
        <v>51</v>
      </c>
      <c r="Q63" s="63"/>
      <c r="R63" s="61" t="s">
        <v>54</v>
      </c>
      <c r="AG63" s="63"/>
      <c r="AH63" s="61" t="s">
        <v>56</v>
      </c>
      <c r="AW63" s="63"/>
    </row>
    <row r="64" spans="1:49" ht="15">
      <c r="A64" s="63"/>
      <c r="B64" s="3"/>
      <c r="C64" s="4"/>
      <c r="D64" s="5"/>
      <c r="E64" s="6"/>
      <c r="F64" s="7"/>
      <c r="G64" s="7"/>
      <c r="H64" s="8"/>
      <c r="I64" s="7"/>
      <c r="J64" s="8" t="s">
        <v>4</v>
      </c>
      <c r="K64" s="7"/>
      <c r="L64" s="7"/>
      <c r="M64" s="7"/>
      <c r="N64" s="7"/>
      <c r="O64" s="4"/>
      <c r="P64" s="5"/>
      <c r="Q64" s="63"/>
      <c r="R64" s="3"/>
      <c r="S64" s="4"/>
      <c r="T64" s="5"/>
      <c r="U64" s="6"/>
      <c r="V64" s="7"/>
      <c r="W64" s="7"/>
      <c r="X64" s="8"/>
      <c r="Y64" s="7"/>
      <c r="Z64" s="8" t="s">
        <v>4</v>
      </c>
      <c r="AA64" s="7"/>
      <c r="AB64" s="7"/>
      <c r="AC64" s="7"/>
      <c r="AD64" s="7"/>
      <c r="AE64" s="4"/>
      <c r="AF64" s="5"/>
      <c r="AG64" s="63"/>
      <c r="AH64" s="3"/>
      <c r="AI64" s="4"/>
      <c r="AJ64" s="5"/>
      <c r="AK64" s="6"/>
      <c r="AL64" s="7"/>
      <c r="AM64" s="7"/>
      <c r="AN64" s="8"/>
      <c r="AO64" s="7"/>
      <c r="AP64" s="8" t="s">
        <v>4</v>
      </c>
      <c r="AQ64" s="7"/>
      <c r="AR64" s="7"/>
      <c r="AS64" s="7"/>
      <c r="AT64" s="7"/>
      <c r="AU64" s="4"/>
      <c r="AV64" s="5"/>
      <c r="AW64" s="63"/>
    </row>
    <row r="65" spans="1:49" ht="39">
      <c r="A65" s="63"/>
      <c r="B65" s="9" t="s">
        <v>5</v>
      </c>
      <c r="C65" s="10" t="s">
        <v>6</v>
      </c>
      <c r="D65" s="11" t="s">
        <v>7</v>
      </c>
      <c r="E65" s="12" t="s">
        <v>8</v>
      </c>
      <c r="F65" s="13" t="s">
        <v>9</v>
      </c>
      <c r="G65" s="13" t="s">
        <v>10</v>
      </c>
      <c r="H65" s="13" t="s">
        <v>11</v>
      </c>
      <c r="I65" s="13" t="s">
        <v>12</v>
      </c>
      <c r="J65" s="13" t="s">
        <v>13</v>
      </c>
      <c r="K65" s="13" t="s">
        <v>14</v>
      </c>
      <c r="L65" s="13" t="s">
        <v>15</v>
      </c>
      <c r="M65" s="13" t="s">
        <v>16</v>
      </c>
      <c r="N65" s="13" t="s">
        <v>17</v>
      </c>
      <c r="O65" s="14" t="s">
        <v>18</v>
      </c>
      <c r="P65" s="15" t="s">
        <v>19</v>
      </c>
      <c r="Q65" s="63"/>
      <c r="R65" s="9" t="s">
        <v>5</v>
      </c>
      <c r="S65" s="10" t="s">
        <v>6</v>
      </c>
      <c r="T65" s="11" t="s">
        <v>7</v>
      </c>
      <c r="U65" s="12" t="s">
        <v>8</v>
      </c>
      <c r="V65" s="13" t="s">
        <v>9</v>
      </c>
      <c r="W65" s="13" t="s">
        <v>10</v>
      </c>
      <c r="X65" s="13" t="s">
        <v>11</v>
      </c>
      <c r="Y65" s="13" t="s">
        <v>12</v>
      </c>
      <c r="Z65" s="13" t="s">
        <v>13</v>
      </c>
      <c r="AA65" s="13" t="s">
        <v>14</v>
      </c>
      <c r="AB65" s="13" t="s">
        <v>15</v>
      </c>
      <c r="AC65" s="13" t="s">
        <v>16</v>
      </c>
      <c r="AD65" s="13" t="s">
        <v>17</v>
      </c>
      <c r="AE65" s="14" t="s">
        <v>18</v>
      </c>
      <c r="AF65" s="15" t="s">
        <v>19</v>
      </c>
      <c r="AG65" s="63"/>
      <c r="AH65" s="9" t="s">
        <v>5</v>
      </c>
      <c r="AI65" s="10" t="s">
        <v>6</v>
      </c>
      <c r="AJ65" s="11" t="s">
        <v>7</v>
      </c>
      <c r="AK65" s="12" t="s">
        <v>8</v>
      </c>
      <c r="AL65" s="13" t="s">
        <v>9</v>
      </c>
      <c r="AM65" s="13" t="s">
        <v>10</v>
      </c>
      <c r="AN65" s="13" t="s">
        <v>11</v>
      </c>
      <c r="AO65" s="13" t="s">
        <v>12</v>
      </c>
      <c r="AP65" s="13" t="s">
        <v>13</v>
      </c>
      <c r="AQ65" s="13" t="s">
        <v>14</v>
      </c>
      <c r="AR65" s="13" t="s">
        <v>15</v>
      </c>
      <c r="AS65" s="13" t="s">
        <v>16</v>
      </c>
      <c r="AT65" s="13" t="s">
        <v>17</v>
      </c>
      <c r="AU65" s="14" t="s">
        <v>18</v>
      </c>
      <c r="AV65" s="15" t="s">
        <v>19</v>
      </c>
      <c r="AW65" s="63"/>
    </row>
    <row r="66" spans="1:49" ht="15">
      <c r="A66" s="63"/>
      <c r="B66" s="16" t="s">
        <v>20</v>
      </c>
      <c r="C66" s="17" t="s">
        <v>21</v>
      </c>
      <c r="D66" s="18">
        <v>639.967125679516</v>
      </c>
      <c r="E66" s="19">
        <v>0.034290375499775705</v>
      </c>
      <c r="F66" s="20">
        <v>0.0011490208242024033</v>
      </c>
      <c r="G66" s="20">
        <v>7.761806842318993E-05</v>
      </c>
      <c r="H66" s="20">
        <v>0.31206425274447386</v>
      </c>
      <c r="I66" s="20">
        <v>0.02514788547106157</v>
      </c>
      <c r="J66" s="20">
        <v>0.001922251989850661</v>
      </c>
      <c r="K66" s="20">
        <v>0.0004922274265748365</v>
      </c>
      <c r="L66" s="20">
        <v>0.0032009130047333276</v>
      </c>
      <c r="M66" s="20">
        <v>0.11184373176176594</v>
      </c>
      <c r="N66" s="20">
        <v>0.004347802109562702</v>
      </c>
      <c r="O66" s="21">
        <v>0.5054639210995757</v>
      </c>
      <c r="P66" s="22">
        <v>1</v>
      </c>
      <c r="Q66" s="63"/>
      <c r="R66" s="16" t="s">
        <v>20</v>
      </c>
      <c r="S66" s="17" t="s">
        <v>21</v>
      </c>
      <c r="T66" s="18">
        <v>651.662483238623</v>
      </c>
      <c r="U66" s="19">
        <v>0.034377254424413</v>
      </c>
      <c r="V66" s="20">
        <v>0.0011163673273256421</v>
      </c>
      <c r="W66" s="20">
        <v>7.141413837594437E-05</v>
      </c>
      <c r="X66" s="20">
        <v>0.320121963832549</v>
      </c>
      <c r="Y66" s="20">
        <v>0.026735046219291184</v>
      </c>
      <c r="Z66" s="20">
        <v>0.002292819162126893</v>
      </c>
      <c r="AA66" s="20">
        <v>0.0004927081295346541</v>
      </c>
      <c r="AB66" s="20">
        <v>0.002624834872727863</v>
      </c>
      <c r="AC66" s="20">
        <v>0.11101610509397596</v>
      </c>
      <c r="AD66" s="20">
        <v>0.004759104176753075</v>
      </c>
      <c r="AE66" s="21">
        <v>0.4963923826229267</v>
      </c>
      <c r="AF66" s="22">
        <v>0.9999999999999998</v>
      </c>
      <c r="AG66" s="63"/>
      <c r="AH66" s="16" t="s">
        <v>20</v>
      </c>
      <c r="AI66" s="17" t="s">
        <v>21</v>
      </c>
      <c r="AJ66" s="18">
        <v>651.4939109396354</v>
      </c>
      <c r="AK66" s="19">
        <v>0.03435956283324504</v>
      </c>
      <c r="AL66" s="20">
        <v>0.00118743014756924</v>
      </c>
      <c r="AM66" s="20">
        <v>8.137188774942234E-05</v>
      </c>
      <c r="AN66" s="20">
        <v>0.3196182927810551</v>
      </c>
      <c r="AO66" s="20">
        <v>0.02619566665066714</v>
      </c>
      <c r="AP66" s="20">
        <v>0.00231577975409409</v>
      </c>
      <c r="AQ66" s="20">
        <v>0.0005067453607257959</v>
      </c>
      <c r="AR66" s="20">
        <v>0.003172649444164613</v>
      </c>
      <c r="AS66" s="20">
        <v>0.11117948437199636</v>
      </c>
      <c r="AT66" s="20">
        <v>0.004862193950536235</v>
      </c>
      <c r="AU66" s="21">
        <v>0.4965208228181973</v>
      </c>
      <c r="AV66" s="22">
        <v>1.0000000000000004</v>
      </c>
      <c r="AW66" s="63"/>
    </row>
    <row r="67" spans="1:49" ht="15">
      <c r="A67" s="63"/>
      <c r="B67" s="9"/>
      <c r="C67" s="23" t="s">
        <v>22</v>
      </c>
      <c r="D67" s="24">
        <v>5.407739411034809</v>
      </c>
      <c r="E67" s="25">
        <v>0.0022344303199857162</v>
      </c>
      <c r="F67" s="26">
        <v>0.0015152773447363796</v>
      </c>
      <c r="G67" s="26">
        <v>0.00011078169171699576</v>
      </c>
      <c r="H67" s="26">
        <v>0.010719863672743248</v>
      </c>
      <c r="I67" s="26">
        <v>0.022622526165505023</v>
      </c>
      <c r="J67" s="26">
        <v>0.0031440202983569025</v>
      </c>
      <c r="K67" s="26">
        <v>0.0005310868117738216</v>
      </c>
      <c r="L67" s="26">
        <v>0.0034629182869757584</v>
      </c>
      <c r="M67" s="26">
        <v>0.18231516374568957</v>
      </c>
      <c r="N67" s="26">
        <v>0.0007541294298529672</v>
      </c>
      <c r="O67" s="27">
        <v>0.7725898022326637</v>
      </c>
      <c r="P67" s="28">
        <v>1</v>
      </c>
      <c r="Q67" s="63"/>
      <c r="R67" s="9"/>
      <c r="S67" s="23" t="s">
        <v>22</v>
      </c>
      <c r="T67" s="24">
        <v>5.407739411034809</v>
      </c>
      <c r="U67" s="25">
        <v>0.0022344303199857162</v>
      </c>
      <c r="V67" s="26">
        <v>0.0015152773447363796</v>
      </c>
      <c r="W67" s="26">
        <v>0.00011078169171699576</v>
      </c>
      <c r="X67" s="26">
        <v>0.010719863672743248</v>
      </c>
      <c r="Y67" s="26">
        <v>0.022622526165505023</v>
      </c>
      <c r="Z67" s="26">
        <v>0.0031440202983569025</v>
      </c>
      <c r="AA67" s="26">
        <v>0.0005310868117738216</v>
      </c>
      <c r="AB67" s="26">
        <v>0.0034629182869757584</v>
      </c>
      <c r="AC67" s="26">
        <v>0.18231516374568957</v>
      </c>
      <c r="AD67" s="26">
        <v>0.0007541294298529672</v>
      </c>
      <c r="AE67" s="27">
        <v>0.7725898022326637</v>
      </c>
      <c r="AF67" s="28">
        <v>1</v>
      </c>
      <c r="AG67" s="63"/>
      <c r="AH67" s="9"/>
      <c r="AI67" s="23" t="s">
        <v>22</v>
      </c>
      <c r="AJ67" s="24">
        <v>5.407739411034809</v>
      </c>
      <c r="AK67" s="25">
        <v>0.0022344303199857162</v>
      </c>
      <c r="AL67" s="26">
        <v>0.0015152773447363796</v>
      </c>
      <c r="AM67" s="26">
        <v>0.00011078169171699576</v>
      </c>
      <c r="AN67" s="26">
        <v>0.010719863672743248</v>
      </c>
      <c r="AO67" s="26">
        <v>0.022622526165505023</v>
      </c>
      <c r="AP67" s="26">
        <v>0.0031440202983569025</v>
      </c>
      <c r="AQ67" s="26">
        <v>0.0005310868117738216</v>
      </c>
      <c r="AR67" s="26">
        <v>0.0034629182869757584</v>
      </c>
      <c r="AS67" s="26">
        <v>0.18231516374568957</v>
      </c>
      <c r="AT67" s="26">
        <v>0.0007541294298529672</v>
      </c>
      <c r="AU67" s="27">
        <v>0.7725898022326637</v>
      </c>
      <c r="AV67" s="28">
        <v>1</v>
      </c>
      <c r="AW67" s="63"/>
    </row>
    <row r="68" spans="1:49" ht="15">
      <c r="A68" s="63"/>
      <c r="B68" s="29"/>
      <c r="C68" s="23" t="s">
        <v>23</v>
      </c>
      <c r="D68" s="24">
        <v>167.26307136195484</v>
      </c>
      <c r="E68" s="25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7">
        <v>0</v>
      </c>
      <c r="P68" s="28">
        <v>1</v>
      </c>
      <c r="Q68" s="63"/>
      <c r="R68" s="29"/>
      <c r="S68" s="23" t="s">
        <v>23</v>
      </c>
      <c r="T68" s="24">
        <v>172.90030875820162</v>
      </c>
      <c r="U68" s="25">
        <v>1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7">
        <v>0</v>
      </c>
      <c r="AF68" s="28">
        <v>1</v>
      </c>
      <c r="AG68" s="63"/>
      <c r="AH68" s="29"/>
      <c r="AI68" s="23" t="s">
        <v>23</v>
      </c>
      <c r="AJ68" s="24">
        <v>172.35449956486494</v>
      </c>
      <c r="AK68" s="25">
        <v>1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7">
        <v>0</v>
      </c>
      <c r="AV68" s="28">
        <v>1</v>
      </c>
      <c r="AW68" s="63"/>
    </row>
    <row r="69" spans="1:49" ht="15">
      <c r="A69" s="63"/>
      <c r="B69" s="30"/>
      <c r="C69" s="31" t="s">
        <v>24</v>
      </c>
      <c r="D69" s="32">
        <v>108.4598897240964</v>
      </c>
      <c r="E69" s="33">
        <v>0.012346469801307243</v>
      </c>
      <c r="F69" s="34">
        <v>0.1157704099109181</v>
      </c>
      <c r="G69" s="34">
        <v>0.0062096758787192055</v>
      </c>
      <c r="H69" s="34">
        <v>0.019053610904937544</v>
      </c>
      <c r="I69" s="34">
        <v>0.23733348813708294</v>
      </c>
      <c r="J69" s="34">
        <v>0.20770489299039713</v>
      </c>
      <c r="K69" s="34">
        <v>0.0005555063486540314</v>
      </c>
      <c r="L69" s="34">
        <v>0.14432780790554992</v>
      </c>
      <c r="M69" s="34">
        <v>0.08642634335671287</v>
      </c>
      <c r="N69" s="34">
        <v>0.015723218967682376</v>
      </c>
      <c r="O69" s="35">
        <v>0.1545485757980381</v>
      </c>
      <c r="P69" s="36">
        <v>0.9999999999999993</v>
      </c>
      <c r="Q69" s="63"/>
      <c r="R69" s="30"/>
      <c r="S69" s="31" t="s">
        <v>24</v>
      </c>
      <c r="T69" s="32">
        <v>106.95593081719312</v>
      </c>
      <c r="U69" s="33">
        <v>0.012561614621537365</v>
      </c>
      <c r="V69" s="34">
        <v>0.11617912831256633</v>
      </c>
      <c r="W69" s="34">
        <v>0.0060760295064640445</v>
      </c>
      <c r="X69" s="34">
        <v>0.019441882062837583</v>
      </c>
      <c r="Y69" s="34">
        <v>0.2480997365022425</v>
      </c>
      <c r="Z69" s="34">
        <v>0.2128240312811584</v>
      </c>
      <c r="AA69" s="34">
        <v>0.0005732768604647766</v>
      </c>
      <c r="AB69" s="34">
        <v>0.12294314941469868</v>
      </c>
      <c r="AC69" s="34">
        <v>0.08804610800108227</v>
      </c>
      <c r="AD69" s="34">
        <v>0.016533285606414896</v>
      </c>
      <c r="AE69" s="35">
        <v>0.15672175783053288</v>
      </c>
      <c r="AF69" s="36">
        <v>0.9999999999999998</v>
      </c>
      <c r="AG69" s="63"/>
      <c r="AH69" s="30"/>
      <c r="AI69" s="31" t="s">
        <v>24</v>
      </c>
      <c r="AJ69" s="32">
        <v>110.58029226168071</v>
      </c>
      <c r="AK69" s="33">
        <v>0.012147420925453026</v>
      </c>
      <c r="AL69" s="34">
        <v>0.11930803646849415</v>
      </c>
      <c r="AM69" s="34">
        <v>0.0062088020282255775</v>
      </c>
      <c r="AN69" s="34">
        <v>0.018796207307119218</v>
      </c>
      <c r="AO69" s="34">
        <v>0.24123134849613348</v>
      </c>
      <c r="AP69" s="34">
        <v>0.20604743329042555</v>
      </c>
      <c r="AQ69" s="34">
        <v>0.0005562354792281988</v>
      </c>
      <c r="AR69" s="34">
        <v>0.14279916561640676</v>
      </c>
      <c r="AS69" s="34">
        <v>0.0852112583415869</v>
      </c>
      <c r="AT69" s="34">
        <v>0.016109020735987644</v>
      </c>
      <c r="AU69" s="35">
        <v>0.1515850713109392</v>
      </c>
      <c r="AV69" s="36">
        <v>0.9999999999999999</v>
      </c>
      <c r="AW69" s="63"/>
    </row>
    <row r="70" spans="1:49" ht="15">
      <c r="A70" s="63"/>
      <c r="B70" s="37" t="s">
        <v>25</v>
      </c>
      <c r="C70" s="38" t="s">
        <v>26</v>
      </c>
      <c r="D70" s="39">
        <v>20.444282580014217</v>
      </c>
      <c r="E70" s="40">
        <v>0.005214781145342535</v>
      </c>
      <c r="F70" s="41">
        <v>0.0003186024105627475</v>
      </c>
      <c r="G70" s="41">
        <v>0.0015788413058135547</v>
      </c>
      <c r="H70" s="41">
        <v>0.010073945035720401</v>
      </c>
      <c r="I70" s="41">
        <v>0.1541612155430356</v>
      </c>
      <c r="J70" s="41">
        <v>0.016559779749815366</v>
      </c>
      <c r="K70" s="41">
        <v>0.0005118082281727113</v>
      </c>
      <c r="L70" s="41">
        <v>0.0009200805652649252</v>
      </c>
      <c r="M70" s="41">
        <v>0.11200415151069137</v>
      </c>
      <c r="N70" s="41">
        <v>0.014358434399332959</v>
      </c>
      <c r="O70" s="42">
        <v>0.684298360106248</v>
      </c>
      <c r="P70" s="43">
        <v>1.0000000000000002</v>
      </c>
      <c r="Q70" s="63"/>
      <c r="R70" s="37" t="s">
        <v>25</v>
      </c>
      <c r="S70" s="38" t="s">
        <v>26</v>
      </c>
      <c r="T70" s="39">
        <v>21.141739594198</v>
      </c>
      <c r="U70" s="40">
        <v>0.005099665511044506</v>
      </c>
      <c r="V70" s="41">
        <v>0.0003064945288421833</v>
      </c>
      <c r="W70" s="41">
        <v>0.0014117217083155335</v>
      </c>
      <c r="X70" s="41">
        <v>0.009860664056492505</v>
      </c>
      <c r="Y70" s="41">
        <v>0.15213061565237748</v>
      </c>
      <c r="Z70" s="41">
        <v>0.017179144708183727</v>
      </c>
      <c r="AA70" s="41">
        <v>0.0005115350158233852</v>
      </c>
      <c r="AB70" s="41">
        <v>0.0007815141275092603</v>
      </c>
      <c r="AC70" s="41">
        <v>0.10907182119545365</v>
      </c>
      <c r="AD70" s="41">
        <v>0.0147747470637321</v>
      </c>
      <c r="AE70" s="42">
        <v>0.6888720764322258</v>
      </c>
      <c r="AF70" s="43">
        <v>1</v>
      </c>
      <c r="AG70" s="63"/>
      <c r="AH70" s="37" t="s">
        <v>25</v>
      </c>
      <c r="AI70" s="38" t="s">
        <v>26</v>
      </c>
      <c r="AJ70" s="39">
        <v>21.152312297355532</v>
      </c>
      <c r="AK70" s="40">
        <v>0.005092609329685874</v>
      </c>
      <c r="AL70" s="41">
        <v>0.00032003105799085276</v>
      </c>
      <c r="AM70" s="41">
        <v>0.0015745970073458274</v>
      </c>
      <c r="AN70" s="41">
        <v>0.009843043415012352</v>
      </c>
      <c r="AO70" s="41">
        <v>0.15197081300466037</v>
      </c>
      <c r="AP70" s="41">
        <v>0.017233650225651317</v>
      </c>
      <c r="AQ70" s="41">
        <v>0.0005170784859292254</v>
      </c>
      <c r="AR70" s="41">
        <v>0.0008970686786544844</v>
      </c>
      <c r="AS70" s="41">
        <v>0.10909809990747286</v>
      </c>
      <c r="AT70" s="41">
        <v>0.014925256039253692</v>
      </c>
      <c r="AU70" s="42">
        <v>0.6885277528483431</v>
      </c>
      <c r="AV70" s="43">
        <v>1</v>
      </c>
      <c r="AW70" s="63"/>
    </row>
    <row r="71" spans="1:49" ht="15">
      <c r="A71" s="63"/>
      <c r="B71" s="9" t="s">
        <v>27</v>
      </c>
      <c r="C71" s="23" t="s">
        <v>28</v>
      </c>
      <c r="D71" s="24">
        <v>130.19271918006984</v>
      </c>
      <c r="E71" s="25">
        <v>0.004134715715579782</v>
      </c>
      <c r="F71" s="26">
        <v>0.0008185011577612819</v>
      </c>
      <c r="G71" s="26">
        <v>0.0017927330227652276</v>
      </c>
      <c r="H71" s="26">
        <v>0.08055527942117648</v>
      </c>
      <c r="I71" s="26">
        <v>0.25170230763856805</v>
      </c>
      <c r="J71" s="26">
        <v>0.009384737063467971</v>
      </c>
      <c r="K71" s="26">
        <v>0.0027103102771169054</v>
      </c>
      <c r="L71" s="26">
        <v>0.00204509825605519</v>
      </c>
      <c r="M71" s="26">
        <v>0.40600394553447205</v>
      </c>
      <c r="N71" s="26">
        <v>0.027177681856450957</v>
      </c>
      <c r="O71" s="27">
        <v>0.21367469005658607</v>
      </c>
      <c r="P71" s="28">
        <v>1</v>
      </c>
      <c r="Q71" s="63"/>
      <c r="R71" s="9" t="s">
        <v>27</v>
      </c>
      <c r="S71" s="23" t="s">
        <v>28</v>
      </c>
      <c r="T71" s="24">
        <v>137.88701918335457</v>
      </c>
      <c r="U71" s="25">
        <v>0.004011725413303681</v>
      </c>
      <c r="V71" s="26">
        <v>0.0007680571808182525</v>
      </c>
      <c r="W71" s="26">
        <v>0.001604688859281474</v>
      </c>
      <c r="X71" s="26">
        <v>0.07789354934206756</v>
      </c>
      <c r="Y71" s="26">
        <v>0.2779643283766475</v>
      </c>
      <c r="Z71" s="26">
        <v>0.010549545502460877</v>
      </c>
      <c r="AA71" s="26">
        <v>0.0026665545982723017</v>
      </c>
      <c r="AB71" s="26">
        <v>0.0016338317778837842</v>
      </c>
      <c r="AC71" s="26">
        <v>0.39306875395024427</v>
      </c>
      <c r="AD71" s="26">
        <v>0.028087639289139394</v>
      </c>
      <c r="AE71" s="27">
        <v>0.20175132570988097</v>
      </c>
      <c r="AF71" s="28">
        <v>1</v>
      </c>
      <c r="AG71" s="63"/>
      <c r="AH71" s="9" t="s">
        <v>27</v>
      </c>
      <c r="AI71" s="23" t="s">
        <v>28</v>
      </c>
      <c r="AJ71" s="24">
        <v>137.56285666847936</v>
      </c>
      <c r="AK71" s="25">
        <v>0.00401534335551391</v>
      </c>
      <c r="AL71" s="26">
        <v>0.0008136680788381729</v>
      </c>
      <c r="AM71" s="26">
        <v>0.0018208386697300349</v>
      </c>
      <c r="AN71" s="26">
        <v>0.07790356244854112</v>
      </c>
      <c r="AO71" s="26">
        <v>0.2745089189571101</v>
      </c>
      <c r="AP71" s="26">
        <v>0.01067189374922105</v>
      </c>
      <c r="AQ71" s="26">
        <v>0.0027187781522108744</v>
      </c>
      <c r="AR71" s="26">
        <v>0.0019589878106915093</v>
      </c>
      <c r="AS71" s="26">
        <v>0.39475274392331405</v>
      </c>
      <c r="AT71" s="26">
        <v>0.028608518535741912</v>
      </c>
      <c r="AU71" s="27">
        <v>0.20222674631908752</v>
      </c>
      <c r="AV71" s="28">
        <v>1.0000000000000002</v>
      </c>
      <c r="AW71" s="63"/>
    </row>
    <row r="72" spans="1:49" ht="15">
      <c r="A72" s="63"/>
      <c r="B72" s="37" t="s">
        <v>29</v>
      </c>
      <c r="C72" s="38" t="s">
        <v>30</v>
      </c>
      <c r="D72" s="39">
        <v>59.764621596204556</v>
      </c>
      <c r="E72" s="40">
        <v>0.022677347114624536</v>
      </c>
      <c r="F72" s="41">
        <v>0.0012628688499844761</v>
      </c>
      <c r="G72" s="41">
        <v>0.00473211429972614</v>
      </c>
      <c r="H72" s="41">
        <v>0.06242813814386992</v>
      </c>
      <c r="I72" s="41">
        <v>0.2532924208141617</v>
      </c>
      <c r="J72" s="41">
        <v>0.1344759704506541</v>
      </c>
      <c r="K72" s="41">
        <v>0.01696102196740131</v>
      </c>
      <c r="L72" s="41">
        <v>0.0014428765338926764</v>
      </c>
      <c r="M72" s="41">
        <v>0.19283926134074014</v>
      </c>
      <c r="N72" s="41">
        <v>0.01682502815807891</v>
      </c>
      <c r="O72" s="42">
        <v>0.29306295232686647</v>
      </c>
      <c r="P72" s="43">
        <v>1.0000000000000004</v>
      </c>
      <c r="Q72" s="63"/>
      <c r="R72" s="37" t="s">
        <v>29</v>
      </c>
      <c r="S72" s="38" t="s">
        <v>30</v>
      </c>
      <c r="T72" s="39">
        <v>62.50253638327739</v>
      </c>
      <c r="U72" s="40">
        <v>0.022129532175796177</v>
      </c>
      <c r="V72" s="41">
        <v>0.0011994071797420671</v>
      </c>
      <c r="W72" s="41">
        <v>0.004173387344293964</v>
      </c>
      <c r="X72" s="41">
        <v>0.061308092159965924</v>
      </c>
      <c r="Y72" s="41">
        <v>0.25409603401850883</v>
      </c>
      <c r="Z72" s="41">
        <v>0.153944882297252</v>
      </c>
      <c r="AA72" s="41">
        <v>0.017125750357161237</v>
      </c>
      <c r="AB72" s="41">
        <v>0.0011710548968822138</v>
      </c>
      <c r="AC72" s="41">
        <v>0.18692498986321338</v>
      </c>
      <c r="AD72" s="41">
        <v>0.01770149865539731</v>
      </c>
      <c r="AE72" s="42">
        <v>0.28022537105178674</v>
      </c>
      <c r="AF72" s="43">
        <v>0.9999999999999998</v>
      </c>
      <c r="AG72" s="63"/>
      <c r="AH72" s="37" t="s">
        <v>29</v>
      </c>
      <c r="AI72" s="38" t="s">
        <v>30</v>
      </c>
      <c r="AJ72" s="39">
        <v>62.71130152069269</v>
      </c>
      <c r="AK72" s="40">
        <v>0.02202905997828057</v>
      </c>
      <c r="AL72" s="41">
        <v>0.0012576914840961837</v>
      </c>
      <c r="AM72" s="41">
        <v>0.004731807056632818</v>
      </c>
      <c r="AN72" s="41">
        <v>0.060957905340592186</v>
      </c>
      <c r="AO72" s="41">
        <v>0.2532155289911502</v>
      </c>
      <c r="AP72" s="41">
        <v>0.15536505220388855</v>
      </c>
      <c r="AQ72" s="41">
        <v>0.017237171462967955</v>
      </c>
      <c r="AR72" s="41">
        <v>0.001389531778132143</v>
      </c>
      <c r="AS72" s="41">
        <v>0.18658241445425008</v>
      </c>
      <c r="AT72" s="41">
        <v>0.01794133294913152</v>
      </c>
      <c r="AU72" s="42">
        <v>0.27929250430087776</v>
      </c>
      <c r="AV72" s="43">
        <v>1</v>
      </c>
      <c r="AW72" s="63"/>
    </row>
    <row r="73" spans="1:49" ht="15">
      <c r="A73" s="63"/>
      <c r="B73" s="9" t="s">
        <v>31</v>
      </c>
      <c r="C73" s="23" t="s">
        <v>32</v>
      </c>
      <c r="D73" s="24">
        <v>65.6171943552446</v>
      </c>
      <c r="E73" s="25">
        <v>0.02239064728552438</v>
      </c>
      <c r="F73" s="26">
        <v>0.0001947561963647008</v>
      </c>
      <c r="G73" s="26">
        <v>0.020113348044483264</v>
      </c>
      <c r="H73" s="26">
        <v>0.2846532835064574</v>
      </c>
      <c r="I73" s="26">
        <v>0.22244910314678534</v>
      </c>
      <c r="J73" s="26">
        <v>0.21689268558063546</v>
      </c>
      <c r="K73" s="26">
        <v>0.004290731972582233</v>
      </c>
      <c r="L73" s="26">
        <v>0.00191760188919882</v>
      </c>
      <c r="M73" s="26">
        <v>0.12099538955333106</v>
      </c>
      <c r="N73" s="26">
        <v>0.05576858910487908</v>
      </c>
      <c r="O73" s="27">
        <v>0.050333863719758315</v>
      </c>
      <c r="P73" s="28">
        <v>1</v>
      </c>
      <c r="Q73" s="63"/>
      <c r="R73" s="9" t="s">
        <v>31</v>
      </c>
      <c r="S73" s="23" t="s">
        <v>32</v>
      </c>
      <c r="T73" s="24">
        <v>66.81688445374623</v>
      </c>
      <c r="U73" s="25">
        <v>0.022154934110420705</v>
      </c>
      <c r="V73" s="26">
        <v>0.00019120554991789286</v>
      </c>
      <c r="W73" s="26">
        <v>0.01972304234133252</v>
      </c>
      <c r="X73" s="26">
        <v>0.2802018470427434</v>
      </c>
      <c r="Y73" s="26">
        <v>0.22051884268049252</v>
      </c>
      <c r="Z73" s="26">
        <v>0.22591634353106405</v>
      </c>
      <c r="AA73" s="26">
        <v>0.0042675886741016045</v>
      </c>
      <c r="AB73" s="26">
        <v>0.0017609025028670704</v>
      </c>
      <c r="AC73" s="26">
        <v>0.11924421993487992</v>
      </c>
      <c r="AD73" s="26">
        <v>0.056590949115732606</v>
      </c>
      <c r="AE73" s="27">
        <v>0.04943012451644773</v>
      </c>
      <c r="AF73" s="28">
        <v>0.9999999999999999</v>
      </c>
      <c r="AG73" s="63"/>
      <c r="AH73" s="9" t="s">
        <v>31</v>
      </c>
      <c r="AI73" s="23" t="s">
        <v>32</v>
      </c>
      <c r="AJ73" s="24">
        <v>67.05356307078262</v>
      </c>
      <c r="AK73" s="25">
        <v>0.022065891775036334</v>
      </c>
      <c r="AL73" s="26">
        <v>0.0001938652282587754</v>
      </c>
      <c r="AM73" s="26">
        <v>0.02032775361725261</v>
      </c>
      <c r="AN73" s="26">
        <v>0.27920865791193034</v>
      </c>
      <c r="AO73" s="26">
        <v>0.22126460869615514</v>
      </c>
      <c r="AP73" s="26">
        <v>0.22595950852173668</v>
      </c>
      <c r="AQ73" s="26">
        <v>0.004283544760932902</v>
      </c>
      <c r="AR73" s="26">
        <v>0.001885993356392796</v>
      </c>
      <c r="AS73" s="26">
        <v>0.11886777676432307</v>
      </c>
      <c r="AT73" s="26">
        <v>0.05668674810805737</v>
      </c>
      <c r="AU73" s="27">
        <v>0.04925565125992384</v>
      </c>
      <c r="AV73" s="28">
        <v>0.9999999999999999</v>
      </c>
      <c r="AW73" s="63"/>
    </row>
    <row r="74" spans="1:49" ht="15">
      <c r="A74" s="63"/>
      <c r="B74" s="16" t="s">
        <v>33</v>
      </c>
      <c r="C74" s="44" t="s">
        <v>34</v>
      </c>
      <c r="D74" s="18">
        <v>2147.5050769718036</v>
      </c>
      <c r="E74" s="19">
        <v>0.010418992013706139</v>
      </c>
      <c r="F74" s="20">
        <v>0.00032130651142426073</v>
      </c>
      <c r="G74" s="20">
        <v>0.056976299098473106</v>
      </c>
      <c r="H74" s="20">
        <v>0.014145325658683709</v>
      </c>
      <c r="I74" s="20">
        <v>0.22511765187668897</v>
      </c>
      <c r="J74" s="20">
        <v>0.5059796645723987</v>
      </c>
      <c r="K74" s="20">
        <v>0.0012186594010113276</v>
      </c>
      <c r="L74" s="20">
        <v>0.0028309501468410016</v>
      </c>
      <c r="M74" s="20">
        <v>0.1066736798439702</v>
      </c>
      <c r="N74" s="20">
        <v>0.060901441204941995</v>
      </c>
      <c r="O74" s="21">
        <v>0.015416029671860433</v>
      </c>
      <c r="P74" s="22">
        <v>0.9999999999999999</v>
      </c>
      <c r="Q74" s="63"/>
      <c r="R74" s="16" t="s">
        <v>33</v>
      </c>
      <c r="S74" s="44" t="s">
        <v>34</v>
      </c>
      <c r="T74" s="18">
        <v>2167.2843496739147</v>
      </c>
      <c r="U74" s="19">
        <v>0.010345227572264288</v>
      </c>
      <c r="V74" s="20">
        <v>0.0003183510299118426</v>
      </c>
      <c r="W74" s="20">
        <v>0.05642652041792465</v>
      </c>
      <c r="X74" s="20">
        <v>0.0140487242460094</v>
      </c>
      <c r="Y74" s="20">
        <v>0.22809137773333613</v>
      </c>
      <c r="Z74" s="20">
        <v>0.5052417548093107</v>
      </c>
      <c r="AA74" s="20">
        <v>0.0012087511990523279</v>
      </c>
      <c r="AB74" s="20">
        <v>0.002711257838358183</v>
      </c>
      <c r="AC74" s="20">
        <v>0.10578124931968591</v>
      </c>
      <c r="AD74" s="20">
        <v>0.06055144737103708</v>
      </c>
      <c r="AE74" s="21">
        <v>0.01527533846310906</v>
      </c>
      <c r="AF74" s="22">
        <v>0.9999999999999996</v>
      </c>
      <c r="AG74" s="63"/>
      <c r="AH74" s="16" t="s">
        <v>33</v>
      </c>
      <c r="AI74" s="44" t="s">
        <v>34</v>
      </c>
      <c r="AJ74" s="18">
        <v>2163.1063903653535</v>
      </c>
      <c r="AK74" s="19">
        <v>0.010363670227620907</v>
      </c>
      <c r="AL74" s="20">
        <v>0.0003204955381606425</v>
      </c>
      <c r="AM74" s="20">
        <v>0.05671733819026929</v>
      </c>
      <c r="AN74" s="20">
        <v>0.014072621198471936</v>
      </c>
      <c r="AO74" s="20">
        <v>0.22602087968197918</v>
      </c>
      <c r="AP74" s="20">
        <v>0.5064708595471898</v>
      </c>
      <c r="AQ74" s="20">
        <v>0.0012137221213065885</v>
      </c>
      <c r="AR74" s="20">
        <v>0.002817810488408277</v>
      </c>
      <c r="AS74" s="20">
        <v>0.1059957468433866</v>
      </c>
      <c r="AT74" s="20">
        <v>0.06070201395362985</v>
      </c>
      <c r="AU74" s="21">
        <v>0.015304842209576468</v>
      </c>
      <c r="AV74" s="22">
        <v>0.9999999999999996</v>
      </c>
      <c r="AW74" s="63"/>
    </row>
    <row r="75" spans="1:49" ht="15">
      <c r="A75" s="63"/>
      <c r="B75" s="9"/>
      <c r="C75" s="45" t="s">
        <v>35</v>
      </c>
      <c r="D75" s="24">
        <v>694.1346748329269</v>
      </c>
      <c r="E75" s="25">
        <v>0.0038690908283250387</v>
      </c>
      <c r="F75" s="26">
        <v>9.52040650341696E-05</v>
      </c>
      <c r="G75" s="26">
        <v>0.0019520870663192137</v>
      </c>
      <c r="H75" s="26">
        <v>0.02596309402052641</v>
      </c>
      <c r="I75" s="26">
        <v>0.09080607449362922</v>
      </c>
      <c r="J75" s="26">
        <v>0.7511791749069788</v>
      </c>
      <c r="K75" s="26">
        <v>0.0005675493842882391</v>
      </c>
      <c r="L75" s="26">
        <v>0.0007216424152879088</v>
      </c>
      <c r="M75" s="26">
        <v>0.05190643998411617</v>
      </c>
      <c r="N75" s="26">
        <v>0.0177329553186445</v>
      </c>
      <c r="O75" s="27">
        <v>0.05520668751685057</v>
      </c>
      <c r="P75" s="28">
        <v>1.0000000000000004</v>
      </c>
      <c r="Q75" s="63"/>
      <c r="R75" s="9"/>
      <c r="S75" s="45" t="s">
        <v>35</v>
      </c>
      <c r="T75" s="24">
        <v>798.5343669943071</v>
      </c>
      <c r="U75" s="25">
        <v>0.0033903289801185425</v>
      </c>
      <c r="V75" s="26">
        <v>8.238807950447375E-05</v>
      </c>
      <c r="W75" s="26">
        <v>0.001667502407555234</v>
      </c>
      <c r="X75" s="26">
        <v>0.022829318052409883</v>
      </c>
      <c r="Y75" s="26">
        <v>0.1764489934830136</v>
      </c>
      <c r="Z75" s="26">
        <v>0.6856333986159163</v>
      </c>
      <c r="AA75" s="26">
        <v>0.0004984665631985031</v>
      </c>
      <c r="AB75" s="26">
        <v>0.000555443985905272</v>
      </c>
      <c r="AC75" s="26">
        <v>0.04531643701802812</v>
      </c>
      <c r="AD75" s="26">
        <v>0.015588709852575381</v>
      </c>
      <c r="AE75" s="27">
        <v>0.04798901296177433</v>
      </c>
      <c r="AF75" s="28">
        <v>0.9999999999999998</v>
      </c>
      <c r="AG75" s="63"/>
      <c r="AH75" s="9"/>
      <c r="AI75" s="45" t="s">
        <v>35</v>
      </c>
      <c r="AJ75" s="24">
        <v>743.7171220632654</v>
      </c>
      <c r="AK75" s="25">
        <v>0.0036386796439785408</v>
      </c>
      <c r="AL75" s="26">
        <v>9.085753311120477E-05</v>
      </c>
      <c r="AM75" s="26">
        <v>0.0018814001165004563</v>
      </c>
      <c r="AN75" s="26">
        <v>0.02447952401960431</v>
      </c>
      <c r="AO75" s="26">
        <v>0.11338424109067549</v>
      </c>
      <c r="AP75" s="26">
        <v>0.7383244805631106</v>
      </c>
      <c r="AQ75" s="26">
        <v>0.0005406586050909219</v>
      </c>
      <c r="AR75" s="26">
        <v>0.0006777769462022977</v>
      </c>
      <c r="AS75" s="26">
        <v>0.04868093540942938</v>
      </c>
      <c r="AT75" s="26">
        <v>0.016775301317420502</v>
      </c>
      <c r="AU75" s="27">
        <v>0.051526144754876636</v>
      </c>
      <c r="AV75" s="28">
        <v>1.0000000000000004</v>
      </c>
      <c r="AW75" s="63"/>
    </row>
    <row r="76" spans="1:49" ht="15">
      <c r="A76" s="63"/>
      <c r="B76" s="9"/>
      <c r="C76" s="23" t="s">
        <v>36</v>
      </c>
      <c r="D76" s="24">
        <v>51.04977861199216</v>
      </c>
      <c r="E76" s="25">
        <v>0.0033921150257011645</v>
      </c>
      <c r="F76" s="26">
        <v>6.885256600430665E-05</v>
      </c>
      <c r="G76" s="26">
        <v>0.003064986824349654</v>
      </c>
      <c r="H76" s="26">
        <v>0.0034275673491195716</v>
      </c>
      <c r="I76" s="26">
        <v>0.08459770995154346</v>
      </c>
      <c r="J76" s="26">
        <v>0.7249596443433962</v>
      </c>
      <c r="K76" s="26">
        <v>0.0004343708979925368</v>
      </c>
      <c r="L76" s="26">
        <v>0.0009127675730415546</v>
      </c>
      <c r="M76" s="26">
        <v>0.08178505188775394</v>
      </c>
      <c r="N76" s="26">
        <v>0.016478046773559914</v>
      </c>
      <c r="O76" s="27">
        <v>0.0808788868075383</v>
      </c>
      <c r="P76" s="28">
        <v>1.0000000000000009</v>
      </c>
      <c r="Q76" s="63"/>
      <c r="R76" s="9"/>
      <c r="S76" s="23" t="s">
        <v>36</v>
      </c>
      <c r="T76" s="24">
        <v>51.22164277078578</v>
      </c>
      <c r="U76" s="25">
        <v>0.0033826441779297857</v>
      </c>
      <c r="V76" s="26">
        <v>6.862039352034464E-05</v>
      </c>
      <c r="W76" s="26">
        <v>0.003053643227194412</v>
      </c>
      <c r="X76" s="26">
        <v>0.003417772622263414</v>
      </c>
      <c r="Y76" s="26">
        <v>0.08443707326044285</v>
      </c>
      <c r="Z76" s="26">
        <v>0.7256928339967984</v>
      </c>
      <c r="AA76" s="26">
        <v>0.00043340615260704235</v>
      </c>
      <c r="AB76" s="26">
        <v>0.0009045224992957873</v>
      </c>
      <c r="AC76" s="26">
        <v>0.08154734985730883</v>
      </c>
      <c r="AD76" s="26">
        <v>0.01645462021949642</v>
      </c>
      <c r="AE76" s="27">
        <v>0.08060751359314249</v>
      </c>
      <c r="AF76" s="28">
        <v>0.9999999999999997</v>
      </c>
      <c r="AG76" s="63"/>
      <c r="AH76" s="9"/>
      <c r="AI76" s="23" t="s">
        <v>36</v>
      </c>
      <c r="AJ76" s="24">
        <v>51.23704436173076</v>
      </c>
      <c r="AK76" s="25">
        <v>0.0033815129792753623</v>
      </c>
      <c r="AL76" s="26">
        <v>6.86952662017729E-05</v>
      </c>
      <c r="AM76" s="26">
        <v>0.0030604044235669346</v>
      </c>
      <c r="AN76" s="26">
        <v>0.0034165746886232855</v>
      </c>
      <c r="AO76" s="26">
        <v>0.08444885947633826</v>
      </c>
      <c r="AP76" s="26">
        <v>0.725715724567938</v>
      </c>
      <c r="AQ76" s="26">
        <v>0.0004335396390022089</v>
      </c>
      <c r="AR76" s="26">
        <v>0.0009098294405728805</v>
      </c>
      <c r="AS76" s="26">
        <v>0.08152670055868742</v>
      </c>
      <c r="AT76" s="26">
        <v>0.0164548755689771</v>
      </c>
      <c r="AU76" s="27">
        <v>0.08058328339081683</v>
      </c>
      <c r="AV76" s="28">
        <v>0.9999999999999998</v>
      </c>
      <c r="AW76" s="63"/>
    </row>
    <row r="77" spans="1:49" ht="15">
      <c r="A77" s="63"/>
      <c r="B77" s="9"/>
      <c r="C77" s="23" t="s">
        <v>37</v>
      </c>
      <c r="D77" s="24">
        <v>861.9511978546911</v>
      </c>
      <c r="E77" s="25">
        <v>0.0029328863110282257</v>
      </c>
      <c r="F77" s="26">
        <v>4.4226507249735176E-05</v>
      </c>
      <c r="G77" s="26">
        <v>0.009316484713534178</v>
      </c>
      <c r="H77" s="26">
        <v>0.0015389842991562154</v>
      </c>
      <c r="I77" s="26">
        <v>0.028674889889522222</v>
      </c>
      <c r="J77" s="26">
        <v>0.0012459305441168175</v>
      </c>
      <c r="K77" s="26">
        <v>0.021253319421481252</v>
      </c>
      <c r="L77" s="26">
        <v>0.10613980453404101</v>
      </c>
      <c r="M77" s="26">
        <v>0.018632342414476248</v>
      </c>
      <c r="N77" s="26">
        <v>0.7882816197308039</v>
      </c>
      <c r="O77" s="27">
        <v>0.02193951163459024</v>
      </c>
      <c r="P77" s="28">
        <v>1</v>
      </c>
      <c r="Q77" s="63"/>
      <c r="R77" s="9"/>
      <c r="S77" s="23" t="s">
        <v>37</v>
      </c>
      <c r="T77" s="24">
        <v>1013.1105753192728</v>
      </c>
      <c r="U77" s="25">
        <v>0.0025463731482948354</v>
      </c>
      <c r="V77" s="26">
        <v>3.7230967775547615E-05</v>
      </c>
      <c r="W77" s="26">
        <v>0.005930131869178917</v>
      </c>
      <c r="X77" s="26">
        <v>0.0013211395517209665</v>
      </c>
      <c r="Y77" s="26">
        <v>0.02480601318540165</v>
      </c>
      <c r="Z77" s="26">
        <v>0.0013055384438839892</v>
      </c>
      <c r="AA77" s="26">
        <v>0.0183760937894898</v>
      </c>
      <c r="AB77" s="26">
        <v>0.07553947036518775</v>
      </c>
      <c r="AC77" s="26">
        <v>0.01611112149838234</v>
      </c>
      <c r="AD77" s="26">
        <v>0.8353608217042455</v>
      </c>
      <c r="AE77" s="27">
        <v>0.018666065476438665</v>
      </c>
      <c r="AF77" s="28">
        <v>1</v>
      </c>
      <c r="AG77" s="63"/>
      <c r="AH77" s="9"/>
      <c r="AI77" s="23" t="s">
        <v>37</v>
      </c>
      <c r="AJ77" s="24">
        <v>1031.0420720706527</v>
      </c>
      <c r="AK77" s="25">
        <v>0.0025003495547866184</v>
      </c>
      <c r="AL77" s="26">
        <v>3.88763044164675E-05</v>
      </c>
      <c r="AM77" s="26">
        <v>0.007962103441555115</v>
      </c>
      <c r="AN77" s="26">
        <v>0.0012966120283145787</v>
      </c>
      <c r="AO77" s="26">
        <v>0.024895648514094124</v>
      </c>
      <c r="AP77" s="26">
        <v>0.0013059696610029628</v>
      </c>
      <c r="AQ77" s="26">
        <v>0.018581468792273983</v>
      </c>
      <c r="AR77" s="26">
        <v>0.08952623189271852</v>
      </c>
      <c r="AS77" s="26">
        <v>0.015869959340698184</v>
      </c>
      <c r="AT77" s="26">
        <v>0.8196813481988033</v>
      </c>
      <c r="AU77" s="27">
        <v>0.018341432271336177</v>
      </c>
      <c r="AV77" s="28">
        <v>1</v>
      </c>
      <c r="AW77" s="63"/>
    </row>
    <row r="78" spans="1:49" ht="15">
      <c r="A78" s="63"/>
      <c r="B78" s="46"/>
      <c r="C78" s="47" t="s">
        <v>38</v>
      </c>
      <c r="D78" s="32">
        <v>102.47398444017217</v>
      </c>
      <c r="E78" s="33">
        <v>2.0625560198371615E-05</v>
      </c>
      <c r="F78" s="34">
        <v>4.978732625304734E-07</v>
      </c>
      <c r="G78" s="34">
        <v>0.026517806675519</v>
      </c>
      <c r="H78" s="34">
        <v>0.0012517441587474635</v>
      </c>
      <c r="I78" s="34">
        <v>0.7976792793759927</v>
      </c>
      <c r="J78" s="34">
        <v>0.017228885837455844</v>
      </c>
      <c r="K78" s="34">
        <v>0.00010349011041891127</v>
      </c>
      <c r="L78" s="34">
        <v>0.000869974271313657</v>
      </c>
      <c r="M78" s="34">
        <v>0.14901652118234987</v>
      </c>
      <c r="N78" s="34">
        <v>0.004772361482074337</v>
      </c>
      <c r="O78" s="35">
        <v>0.0025388134726677942</v>
      </c>
      <c r="P78" s="36">
        <v>1.0000000000000004</v>
      </c>
      <c r="Q78" s="63"/>
      <c r="R78" s="46"/>
      <c r="S78" s="47" t="s">
        <v>38</v>
      </c>
      <c r="T78" s="32">
        <v>104.76850915406904</v>
      </c>
      <c r="U78" s="33">
        <v>2.1118646950778942E-05</v>
      </c>
      <c r="V78" s="34">
        <v>4.818340826469591E-07</v>
      </c>
      <c r="W78" s="34">
        <v>0.026126894595085087</v>
      </c>
      <c r="X78" s="34">
        <v>0.0012517033723259184</v>
      </c>
      <c r="Y78" s="34">
        <v>0.7942809764206893</v>
      </c>
      <c r="Z78" s="34">
        <v>0.02052310269929483</v>
      </c>
      <c r="AA78" s="34">
        <v>0.00010442668179122804</v>
      </c>
      <c r="AB78" s="34">
        <v>0.0007118018151368144</v>
      </c>
      <c r="AC78" s="34">
        <v>0.1492942710003992</v>
      </c>
      <c r="AD78" s="34">
        <v>0.005202011763298999</v>
      </c>
      <c r="AE78" s="35">
        <v>0.0024832111709452037</v>
      </c>
      <c r="AF78" s="36">
        <v>1</v>
      </c>
      <c r="AG78" s="63"/>
      <c r="AH78" s="46"/>
      <c r="AI78" s="47" t="s">
        <v>38</v>
      </c>
      <c r="AJ78" s="32">
        <v>106.07401468579694</v>
      </c>
      <c r="AK78" s="33">
        <v>2.076344024065282E-05</v>
      </c>
      <c r="AL78" s="34">
        <v>5.05730867278079E-07</v>
      </c>
      <c r="AM78" s="34">
        <v>0.026248265496982098</v>
      </c>
      <c r="AN78" s="34">
        <v>0.0012338033021261532</v>
      </c>
      <c r="AO78" s="34">
        <v>0.7953449835637117</v>
      </c>
      <c r="AP78" s="34">
        <v>0.02051782316491874</v>
      </c>
      <c r="AQ78" s="34">
        <v>0.00010553387152271913</v>
      </c>
      <c r="AR78" s="34">
        <v>0.0008479627164063641</v>
      </c>
      <c r="AS78" s="34">
        <v>0.14797992689294762</v>
      </c>
      <c r="AT78" s="34">
        <v>0.0052477827613595105</v>
      </c>
      <c r="AU78" s="35">
        <v>0.002452649058916917</v>
      </c>
      <c r="AV78" s="36">
        <v>0.9999999999999999</v>
      </c>
      <c r="AW78" s="63"/>
    </row>
    <row r="79" spans="1:49" ht="15">
      <c r="A79" s="63"/>
      <c r="B79" s="9" t="s">
        <v>39</v>
      </c>
      <c r="C79" s="45" t="s">
        <v>40</v>
      </c>
      <c r="D79" s="24">
        <v>239.61095037227855</v>
      </c>
      <c r="E79" s="25">
        <v>0.01770494566268928</v>
      </c>
      <c r="F79" s="26">
        <v>0.0009280803042665462</v>
      </c>
      <c r="G79" s="26">
        <v>0.0084940893316394</v>
      </c>
      <c r="H79" s="26">
        <v>0.02063945356275961</v>
      </c>
      <c r="I79" s="26">
        <v>0.4659213200425104</v>
      </c>
      <c r="J79" s="26">
        <v>0.17672993379102103</v>
      </c>
      <c r="K79" s="26">
        <v>0.0066791800892585925</v>
      </c>
      <c r="L79" s="26">
        <v>0.003109750122523395</v>
      </c>
      <c r="M79" s="26">
        <v>0.16477735022269532</v>
      </c>
      <c r="N79" s="26">
        <v>0.043363848965412066</v>
      </c>
      <c r="O79" s="27">
        <v>0.09165204790522434</v>
      </c>
      <c r="P79" s="28">
        <v>1</v>
      </c>
      <c r="Q79" s="63"/>
      <c r="R79" s="9" t="s">
        <v>39</v>
      </c>
      <c r="S79" s="45" t="s">
        <v>40</v>
      </c>
      <c r="T79" s="24">
        <v>247.11260499013235</v>
      </c>
      <c r="U79" s="25">
        <v>0.017260823514188298</v>
      </c>
      <c r="V79" s="26">
        <v>0.0008995661713911941</v>
      </c>
      <c r="W79" s="26">
        <v>0.008162875196844116</v>
      </c>
      <c r="X79" s="26">
        <v>0.02012891262514242</v>
      </c>
      <c r="Y79" s="26">
        <v>0.4699515644543885</v>
      </c>
      <c r="Z79" s="26">
        <v>0.18147673151722382</v>
      </c>
      <c r="AA79" s="26">
        <v>0.006577361588379186</v>
      </c>
      <c r="AB79" s="26">
        <v>0.0028457608015394304</v>
      </c>
      <c r="AC79" s="26">
        <v>0.1606212867833099</v>
      </c>
      <c r="AD79" s="26">
        <v>0.04317946342273215</v>
      </c>
      <c r="AE79" s="27">
        <v>0.08889565392486112</v>
      </c>
      <c r="AF79" s="28">
        <v>1.0000000000000002</v>
      </c>
      <c r="AG79" s="63"/>
      <c r="AH79" s="9" t="s">
        <v>39</v>
      </c>
      <c r="AI79" s="45" t="s">
        <v>40</v>
      </c>
      <c r="AJ79" s="24">
        <v>246.60490558985515</v>
      </c>
      <c r="AK79" s="25">
        <v>0.017290636384126475</v>
      </c>
      <c r="AL79" s="26">
        <v>0.0009158888073796361</v>
      </c>
      <c r="AM79" s="26">
        <v>0.008390919184988634</v>
      </c>
      <c r="AN79" s="26">
        <v>0.020159048469169206</v>
      </c>
      <c r="AO79" s="26">
        <v>0.46741467445239987</v>
      </c>
      <c r="AP79" s="26">
        <v>0.18257077575839095</v>
      </c>
      <c r="AQ79" s="26">
        <v>0.0066410762267857795</v>
      </c>
      <c r="AR79" s="26">
        <v>0.0030354238057085843</v>
      </c>
      <c r="AS79" s="26">
        <v>0.16104380600622803</v>
      </c>
      <c r="AT79" s="26">
        <v>0.043459082493380756</v>
      </c>
      <c r="AU79" s="27">
        <v>0.08907866841144219</v>
      </c>
      <c r="AV79" s="28">
        <v>1</v>
      </c>
      <c r="AW79" s="63"/>
    </row>
    <row r="80" spans="1:49" ht="15">
      <c r="A80" s="63"/>
      <c r="B80" s="48"/>
      <c r="C80" s="45" t="s">
        <v>41</v>
      </c>
      <c r="D80" s="24">
        <v>22.078215699341268</v>
      </c>
      <c r="E80" s="25">
        <v>0.01877521961829826</v>
      </c>
      <c r="F80" s="26">
        <v>0.0008686267264339342</v>
      </c>
      <c r="G80" s="26">
        <v>0.007189181379600453</v>
      </c>
      <c r="H80" s="26">
        <v>0.03613733709654719</v>
      </c>
      <c r="I80" s="26">
        <v>0.4488716934910235</v>
      </c>
      <c r="J80" s="26">
        <v>0.1570514131801547</v>
      </c>
      <c r="K80" s="26">
        <v>0.006706986994950724</v>
      </c>
      <c r="L80" s="26">
        <v>0.003942210148673536</v>
      </c>
      <c r="M80" s="26">
        <v>0.1728527200478295</v>
      </c>
      <c r="N80" s="26">
        <v>0.0437128978043724</v>
      </c>
      <c r="O80" s="27">
        <v>0.10389171351211614</v>
      </c>
      <c r="P80" s="28">
        <v>1.0000000000000004</v>
      </c>
      <c r="Q80" s="63"/>
      <c r="R80" s="48"/>
      <c r="S80" s="45" t="s">
        <v>41</v>
      </c>
      <c r="T80" s="24">
        <v>22.594165571554274</v>
      </c>
      <c r="U80" s="25">
        <v>0.018444499490766913</v>
      </c>
      <c r="V80" s="26">
        <v>0.0008488231492432539</v>
      </c>
      <c r="W80" s="26">
        <v>0.006949051008783561</v>
      </c>
      <c r="X80" s="26">
        <v>0.03566372686399194</v>
      </c>
      <c r="Y80" s="26">
        <v>0.4480101275114931</v>
      </c>
      <c r="Z80" s="26">
        <v>0.16472118760431004</v>
      </c>
      <c r="AA80" s="26">
        <v>0.006616060563293895</v>
      </c>
      <c r="AB80" s="26">
        <v>0.003618549828868043</v>
      </c>
      <c r="AC80" s="26">
        <v>0.16975340898750163</v>
      </c>
      <c r="AD80" s="26">
        <v>0.04382616946356581</v>
      </c>
      <c r="AE80" s="27">
        <v>0.10154839552818191</v>
      </c>
      <c r="AF80" s="28">
        <v>1</v>
      </c>
      <c r="AG80" s="63"/>
      <c r="AH80" s="48"/>
      <c r="AI80" s="45" t="s">
        <v>41</v>
      </c>
      <c r="AJ80" s="24">
        <v>22.619127436561133</v>
      </c>
      <c r="AK80" s="25">
        <v>0.018418244983063964</v>
      </c>
      <c r="AL80" s="26">
        <v>0.0008586394645086794</v>
      </c>
      <c r="AM80" s="26">
        <v>0.007146060210305846</v>
      </c>
      <c r="AN80" s="26">
        <v>0.03558528712024515</v>
      </c>
      <c r="AO80" s="26">
        <v>0.44728890427822554</v>
      </c>
      <c r="AP80" s="26">
        <v>0.16511073696123565</v>
      </c>
      <c r="AQ80" s="26">
        <v>0.006664243455679521</v>
      </c>
      <c r="AR80" s="26">
        <v>0.0038670042430996544</v>
      </c>
      <c r="AS80" s="26">
        <v>0.16966054155993243</v>
      </c>
      <c r="AT80" s="26">
        <v>0.04396400829302948</v>
      </c>
      <c r="AU80" s="27">
        <v>0.10143632943067453</v>
      </c>
      <c r="AV80" s="28">
        <v>1.0000000000000004</v>
      </c>
      <c r="AW80" s="63"/>
    </row>
    <row r="81" spans="1:49" ht="15">
      <c r="A81" s="63"/>
      <c r="B81" s="48"/>
      <c r="C81" s="45" t="s">
        <v>42</v>
      </c>
      <c r="D81" s="24">
        <v>6.596078993062296</v>
      </c>
      <c r="E81" s="25">
        <v>0.008102649401452779</v>
      </c>
      <c r="F81" s="26">
        <v>0.0004401148618177075</v>
      </c>
      <c r="G81" s="26">
        <v>0.003317605044158045</v>
      </c>
      <c r="H81" s="26">
        <v>0.021702730479551166</v>
      </c>
      <c r="I81" s="26">
        <v>0.5397231735045134</v>
      </c>
      <c r="J81" s="26">
        <v>0.10678117424092431</v>
      </c>
      <c r="K81" s="26">
        <v>0.004844466643989026</v>
      </c>
      <c r="L81" s="26">
        <v>0.004125923555503882</v>
      </c>
      <c r="M81" s="26">
        <v>0.17647855962443965</v>
      </c>
      <c r="N81" s="26">
        <v>0.023630688604454397</v>
      </c>
      <c r="O81" s="27">
        <v>0.1108529140391956</v>
      </c>
      <c r="P81" s="28">
        <v>1</v>
      </c>
      <c r="Q81" s="63"/>
      <c r="R81" s="48"/>
      <c r="S81" s="45" t="s">
        <v>42</v>
      </c>
      <c r="T81" s="24">
        <v>6.698599087956417</v>
      </c>
      <c r="U81" s="25">
        <v>0.008022434446417898</v>
      </c>
      <c r="V81" s="26">
        <v>0.0004333059990191237</v>
      </c>
      <c r="W81" s="26">
        <v>0.003229955290935911</v>
      </c>
      <c r="X81" s="26">
        <v>0.02160834257448125</v>
      </c>
      <c r="Y81" s="26">
        <v>0.5372496339495044</v>
      </c>
      <c r="Z81" s="26">
        <v>0.11259323806718002</v>
      </c>
      <c r="AA81" s="26">
        <v>0.00482369915451239</v>
      </c>
      <c r="AB81" s="26">
        <v>0.003840708378142308</v>
      </c>
      <c r="AC81" s="26">
        <v>0.17504846132925256</v>
      </c>
      <c r="AD81" s="26">
        <v>0.023922545763981118</v>
      </c>
      <c r="AE81" s="27">
        <v>0.10922767504657323</v>
      </c>
      <c r="AF81" s="28">
        <v>1.0000000000000002</v>
      </c>
      <c r="AG81" s="63"/>
      <c r="AH81" s="48"/>
      <c r="AI81" s="45" t="s">
        <v>42</v>
      </c>
      <c r="AJ81" s="24">
        <v>6.707248960914302</v>
      </c>
      <c r="AK81" s="25">
        <v>0.008009474903725947</v>
      </c>
      <c r="AL81" s="26">
        <v>0.00043909679450246424</v>
      </c>
      <c r="AM81" s="26">
        <v>0.003321128803010159</v>
      </c>
      <c r="AN81" s="26">
        <v>0.021553895435849683</v>
      </c>
      <c r="AO81" s="26">
        <v>0.5368596839876937</v>
      </c>
      <c r="AP81" s="26">
        <v>0.11282985953368332</v>
      </c>
      <c r="AQ81" s="26">
        <v>0.004852282340033122</v>
      </c>
      <c r="AR81" s="26">
        <v>0.004076800077084239</v>
      </c>
      <c r="AS81" s="26">
        <v>0.1749635204354235</v>
      </c>
      <c r="AT81" s="26">
        <v>0.02400744598566931</v>
      </c>
      <c r="AU81" s="27">
        <v>0.1090868117033242</v>
      </c>
      <c r="AV81" s="28">
        <v>0.9999999999999996</v>
      </c>
      <c r="AW81" s="63"/>
    </row>
    <row r="82" spans="1:49" ht="15">
      <c r="A82" s="63"/>
      <c r="B82" s="48"/>
      <c r="C82" s="45" t="s">
        <v>43</v>
      </c>
      <c r="D82" s="24">
        <v>7.638040704510957</v>
      </c>
      <c r="E82" s="25">
        <v>0.02262348131589783</v>
      </c>
      <c r="F82" s="26">
        <v>0.0009955380837912077</v>
      </c>
      <c r="G82" s="26">
        <v>0.008354503402243389</v>
      </c>
      <c r="H82" s="26">
        <v>0.025114089066215838</v>
      </c>
      <c r="I82" s="26">
        <v>0.3918271226587375</v>
      </c>
      <c r="J82" s="26">
        <v>0.1514182751106222</v>
      </c>
      <c r="K82" s="26">
        <v>0.00773021373524419</v>
      </c>
      <c r="L82" s="26">
        <v>0.00448913888207237</v>
      </c>
      <c r="M82" s="26">
        <v>0.21412025077365535</v>
      </c>
      <c r="N82" s="26">
        <v>0.05341428701745992</v>
      </c>
      <c r="O82" s="27">
        <v>0.11991309995406017</v>
      </c>
      <c r="P82" s="28">
        <v>0.9999999999999999</v>
      </c>
      <c r="Q82" s="63"/>
      <c r="R82" s="48"/>
      <c r="S82" s="45" t="s">
        <v>43</v>
      </c>
      <c r="T82" s="24">
        <v>7.788265844129519</v>
      </c>
      <c r="U82" s="25">
        <v>0.02230460073710466</v>
      </c>
      <c r="V82" s="26">
        <v>0.0009765422217742556</v>
      </c>
      <c r="W82" s="26">
        <v>0.008109123586736003</v>
      </c>
      <c r="X82" s="26">
        <v>0.024767388685766195</v>
      </c>
      <c r="Y82" s="26">
        <v>0.39271086397406024</v>
      </c>
      <c r="Z82" s="26">
        <v>0.15690147418081427</v>
      </c>
      <c r="AA82" s="26">
        <v>0.007643247681064203</v>
      </c>
      <c r="AB82" s="26">
        <v>0.004172585346773594</v>
      </c>
      <c r="AC82" s="26">
        <v>0.2109814975727809</v>
      </c>
      <c r="AD82" s="26">
        <v>0.05379002382484037</v>
      </c>
      <c r="AE82" s="27">
        <v>0.11764265218828546</v>
      </c>
      <c r="AF82" s="28">
        <v>1</v>
      </c>
      <c r="AG82" s="63"/>
      <c r="AH82" s="48"/>
      <c r="AI82" s="45" t="s">
        <v>43</v>
      </c>
      <c r="AJ82" s="24">
        <v>7.794789431714556</v>
      </c>
      <c r="AK82" s="25">
        <v>0.022278799625039175</v>
      </c>
      <c r="AL82" s="26">
        <v>0.0009866876907934545</v>
      </c>
      <c r="AM82" s="26">
        <v>0.008336015962242909</v>
      </c>
      <c r="AN82" s="26">
        <v>0.024733426961608</v>
      </c>
      <c r="AO82" s="26">
        <v>0.39182672775905536</v>
      </c>
      <c r="AP82" s="26">
        <v>0.15728033043058925</v>
      </c>
      <c r="AQ82" s="26">
        <v>0.0076986044133693305</v>
      </c>
      <c r="AR82" s="26">
        <v>0.004418311035412585</v>
      </c>
      <c r="AS82" s="26">
        <v>0.21091579712996714</v>
      </c>
      <c r="AT82" s="26">
        <v>0.0539811038757633</v>
      </c>
      <c r="AU82" s="27">
        <v>0.11754419511615932</v>
      </c>
      <c r="AV82" s="28">
        <v>0.9999999999999998</v>
      </c>
      <c r="AW82" s="63"/>
    </row>
    <row r="83" spans="1:49" ht="15">
      <c r="A83" s="63"/>
      <c r="B83" s="48"/>
      <c r="C83" s="45" t="s">
        <v>44</v>
      </c>
      <c r="D83" s="24">
        <v>37.76173205841894</v>
      </c>
      <c r="E83" s="25">
        <v>0.0029663494391293965</v>
      </c>
      <c r="F83" s="26">
        <v>0.0002453095704096017</v>
      </c>
      <c r="G83" s="26">
        <v>0.0017428657453910958</v>
      </c>
      <c r="H83" s="26">
        <v>0.006194770367492196</v>
      </c>
      <c r="I83" s="26">
        <v>0.166598334291552</v>
      </c>
      <c r="J83" s="26">
        <v>0.0667488946588673</v>
      </c>
      <c r="K83" s="26">
        <v>0.004490391575883059</v>
      </c>
      <c r="L83" s="26">
        <v>0.00570875930766336</v>
      </c>
      <c r="M83" s="26">
        <v>0.2977958297824031</v>
      </c>
      <c r="N83" s="26">
        <v>0.02700123171134415</v>
      </c>
      <c r="O83" s="27">
        <v>0.42050726354986456</v>
      </c>
      <c r="P83" s="28">
        <v>0.9999999999999998</v>
      </c>
      <c r="Q83" s="63"/>
      <c r="R83" s="48"/>
      <c r="S83" s="45" t="s">
        <v>44</v>
      </c>
      <c r="T83" s="24">
        <v>38.021349777694574</v>
      </c>
      <c r="U83" s="25">
        <v>0.002963482571212928</v>
      </c>
      <c r="V83" s="26">
        <v>0.0002436770293678377</v>
      </c>
      <c r="W83" s="26">
        <v>0.0016996059916056367</v>
      </c>
      <c r="X83" s="26">
        <v>0.006192168560532195</v>
      </c>
      <c r="Y83" s="26">
        <v>0.1676382464857034</v>
      </c>
      <c r="Z83" s="26">
        <v>0.06867227697275412</v>
      </c>
      <c r="AA83" s="26">
        <v>0.004494105399665218</v>
      </c>
      <c r="AB83" s="26">
        <v>0.005428896587065806</v>
      </c>
      <c r="AC83" s="26">
        <v>0.2974650978347062</v>
      </c>
      <c r="AD83" s="26">
        <v>0.0274748647936723</v>
      </c>
      <c r="AE83" s="27">
        <v>0.41772757777371444</v>
      </c>
      <c r="AF83" s="28">
        <v>1.0000000000000002</v>
      </c>
      <c r="AG83" s="63"/>
      <c r="AH83" s="48"/>
      <c r="AI83" s="45" t="s">
        <v>44</v>
      </c>
      <c r="AJ83" s="24">
        <v>38.05420311590512</v>
      </c>
      <c r="AK83" s="25">
        <v>0.0029599344649116127</v>
      </c>
      <c r="AL83" s="26">
        <v>0.000246131838576448</v>
      </c>
      <c r="AM83" s="26">
        <v>0.0017547606519575498</v>
      </c>
      <c r="AN83" s="26">
        <v>0.006183298656569027</v>
      </c>
      <c r="AO83" s="26">
        <v>0.16756867786186763</v>
      </c>
      <c r="AP83" s="26">
        <v>0.06874422222150084</v>
      </c>
      <c r="AQ83" s="26">
        <v>0.004518270553519473</v>
      </c>
      <c r="AR83" s="26">
        <v>0.005686538866681143</v>
      </c>
      <c r="AS83" s="26">
        <v>0.2973995529038816</v>
      </c>
      <c r="AT83" s="26">
        <v>0.027571670989849747</v>
      </c>
      <c r="AU83" s="27">
        <v>0.41736694099068494</v>
      </c>
      <c r="AV83" s="28">
        <v>0.9999999999999999</v>
      </c>
      <c r="AW83" s="63"/>
    </row>
    <row r="84" spans="1:49" ht="15.75" thickBot="1">
      <c r="A84" s="63"/>
      <c r="B84" s="49" t="s">
        <v>45</v>
      </c>
      <c r="C84" s="50" t="s">
        <v>45</v>
      </c>
      <c r="D84" s="51">
        <v>461.4842101337513</v>
      </c>
      <c r="E84" s="52">
        <v>0.09880996947375031</v>
      </c>
      <c r="F84" s="53">
        <v>0.0007289959901071454</v>
      </c>
      <c r="G84" s="53">
        <v>0.003026613158610712</v>
      </c>
      <c r="H84" s="53">
        <v>0.01437250505488487</v>
      </c>
      <c r="I84" s="53">
        <v>0.25495006802570885</v>
      </c>
      <c r="J84" s="53">
        <v>0.013583998852655531</v>
      </c>
      <c r="K84" s="53">
        <v>0.21290583438473687</v>
      </c>
      <c r="L84" s="53">
        <v>0.004752644512560209</v>
      </c>
      <c r="M84" s="53">
        <v>0.11691858482781538</v>
      </c>
      <c r="N84" s="53">
        <v>0.011444519055123366</v>
      </c>
      <c r="O84" s="54">
        <v>0.2685062666640467</v>
      </c>
      <c r="P84" s="55">
        <v>0.9999999999999998</v>
      </c>
      <c r="Q84" s="63"/>
      <c r="R84" s="49" t="s">
        <v>45</v>
      </c>
      <c r="S84" s="50" t="s">
        <v>45</v>
      </c>
      <c r="T84" s="51">
        <v>535.5535977229738</v>
      </c>
      <c r="U84" s="52">
        <v>0.08701570456033121</v>
      </c>
      <c r="V84" s="53">
        <v>0.0006250066459368161</v>
      </c>
      <c r="W84" s="53">
        <v>0.0025141291340758515</v>
      </c>
      <c r="X84" s="53">
        <v>0.012671781021298996</v>
      </c>
      <c r="Y84" s="53">
        <v>0.34345331530923606</v>
      </c>
      <c r="Z84" s="53">
        <v>0.014292309474044368</v>
      </c>
      <c r="AA84" s="53">
        <v>0.19077292407118687</v>
      </c>
      <c r="AB84" s="53">
        <v>0.003491505821940057</v>
      </c>
      <c r="AC84" s="53">
        <v>0.10235084705142</v>
      </c>
      <c r="AD84" s="53">
        <v>0.011330110408505395</v>
      </c>
      <c r="AE84" s="54">
        <v>0.23148236650202408</v>
      </c>
      <c r="AF84" s="55">
        <v>0.9999999999999998</v>
      </c>
      <c r="AG84" s="63"/>
      <c r="AH84" s="49" t="s">
        <v>45</v>
      </c>
      <c r="AI84" s="50" t="s">
        <v>45</v>
      </c>
      <c r="AJ84" s="51">
        <v>495.68267584185054</v>
      </c>
      <c r="AK84" s="52">
        <v>0.09392944552809279</v>
      </c>
      <c r="AL84" s="53">
        <v>0.0007176026325582724</v>
      </c>
      <c r="AM84" s="53">
        <v>0.003020253889999195</v>
      </c>
      <c r="AN84" s="53">
        <v>0.013661531205299289</v>
      </c>
      <c r="AO84" s="53">
        <v>0.28475623496674934</v>
      </c>
      <c r="AP84" s="53">
        <v>0.015608089514579168</v>
      </c>
      <c r="AQ84" s="53">
        <v>0.21043980106642238</v>
      </c>
      <c r="AR84" s="53">
        <v>0.004549963154629101</v>
      </c>
      <c r="AS84" s="53">
        <v>0.1107120531962715</v>
      </c>
      <c r="AT84" s="53">
        <v>0.012503053903932021</v>
      </c>
      <c r="AU84" s="54">
        <v>0.25010197094146674</v>
      </c>
      <c r="AV84" s="55">
        <v>0.9999999999999998</v>
      </c>
      <c r="AW84" s="63"/>
    </row>
    <row r="85" spans="1:49" ht="15.75" thickBot="1">
      <c r="A85" s="63"/>
      <c r="B85" s="56" t="s">
        <v>46</v>
      </c>
      <c r="C85" s="57"/>
      <c r="D85" s="58">
        <v>5829.400584561083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9"/>
      <c r="Q85" s="63"/>
      <c r="R85" s="56" t="s">
        <v>46</v>
      </c>
      <c r="S85" s="57"/>
      <c r="T85" s="58">
        <v>6217.962668746419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9"/>
      <c r="AG85" s="63"/>
      <c r="AH85" s="56" t="s">
        <v>46</v>
      </c>
      <c r="AI85" s="57"/>
      <c r="AJ85" s="58">
        <v>6140.956069658125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9"/>
      <c r="AW85" s="63"/>
    </row>
    <row r="86" spans="1:49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ht="15">
      <c r="A87" s="63"/>
      <c r="B87" s="60" t="s">
        <v>0</v>
      </c>
      <c r="Q87" s="63"/>
      <c r="R87" s="60" t="s">
        <v>0</v>
      </c>
      <c r="AG87" s="63"/>
      <c r="AH87" s="60" t="s">
        <v>0</v>
      </c>
      <c r="AW87" s="63"/>
    </row>
    <row r="88" spans="1:49" ht="15">
      <c r="A88" s="63"/>
      <c r="B88" s="61" t="s">
        <v>1</v>
      </c>
      <c r="Q88" s="63"/>
      <c r="R88" s="61" t="s">
        <v>1</v>
      </c>
      <c r="AG88" s="63"/>
      <c r="AH88" s="61" t="s">
        <v>1</v>
      </c>
      <c r="AW88" s="63"/>
    </row>
    <row r="89" spans="1:49" ht="15">
      <c r="A89" s="63"/>
      <c r="B89" s="62" t="s">
        <v>53</v>
      </c>
      <c r="Q89" s="63"/>
      <c r="R89" s="62" t="s">
        <v>53</v>
      </c>
      <c r="AG89" s="63"/>
      <c r="AH89" s="62" t="s">
        <v>53</v>
      </c>
      <c r="AW89" s="63"/>
    </row>
    <row r="90" spans="1:49" ht="15">
      <c r="A90" s="63"/>
      <c r="B90" s="61" t="s">
        <v>57</v>
      </c>
      <c r="Q90" s="63"/>
      <c r="R90" s="61" t="s">
        <v>59</v>
      </c>
      <c r="AG90" s="63"/>
      <c r="AH90" s="61" t="s">
        <v>59</v>
      </c>
      <c r="AW90" s="63"/>
    </row>
    <row r="91" spans="1:49" ht="15.75" thickBot="1">
      <c r="A91" s="63"/>
      <c r="B91" s="61" t="s">
        <v>51</v>
      </c>
      <c r="Q91" s="63"/>
      <c r="R91" s="61" t="s">
        <v>54</v>
      </c>
      <c r="AG91" s="63"/>
      <c r="AH91" s="61" t="s">
        <v>56</v>
      </c>
      <c r="AW91" s="63"/>
    </row>
    <row r="92" spans="1:49" ht="15">
      <c r="A92" s="63"/>
      <c r="B92" s="3"/>
      <c r="C92" s="4"/>
      <c r="D92" s="5"/>
      <c r="E92" s="6"/>
      <c r="F92" s="7"/>
      <c r="G92" s="7"/>
      <c r="H92" s="8"/>
      <c r="I92" s="7"/>
      <c r="J92" s="8" t="s">
        <v>4</v>
      </c>
      <c r="K92" s="7"/>
      <c r="L92" s="7"/>
      <c r="M92" s="7"/>
      <c r="N92" s="7"/>
      <c r="O92" s="4"/>
      <c r="P92" s="5"/>
      <c r="Q92" s="63"/>
      <c r="R92" s="3"/>
      <c r="S92" s="4"/>
      <c r="T92" s="5"/>
      <c r="U92" s="6"/>
      <c r="V92" s="7"/>
      <c r="W92" s="7"/>
      <c r="X92" s="8"/>
      <c r="Y92" s="7"/>
      <c r="Z92" s="8" t="s">
        <v>4</v>
      </c>
      <c r="AA92" s="7"/>
      <c r="AB92" s="7"/>
      <c r="AC92" s="7"/>
      <c r="AD92" s="7"/>
      <c r="AE92" s="4"/>
      <c r="AF92" s="5"/>
      <c r="AG92" s="63"/>
      <c r="AH92" s="3"/>
      <c r="AI92" s="4"/>
      <c r="AJ92" s="5"/>
      <c r="AK92" s="6"/>
      <c r="AL92" s="7"/>
      <c r="AM92" s="7"/>
      <c r="AN92" s="8"/>
      <c r="AO92" s="7"/>
      <c r="AP92" s="8" t="s">
        <v>4</v>
      </c>
      <c r="AQ92" s="7"/>
      <c r="AR92" s="7"/>
      <c r="AS92" s="7"/>
      <c r="AT92" s="7"/>
      <c r="AU92" s="4"/>
      <c r="AV92" s="5"/>
      <c r="AW92" s="63"/>
    </row>
    <row r="93" spans="1:49" ht="39">
      <c r="A93" s="63"/>
      <c r="B93" s="9" t="s">
        <v>5</v>
      </c>
      <c r="C93" s="10" t="s">
        <v>6</v>
      </c>
      <c r="D93" s="11" t="s">
        <v>7</v>
      </c>
      <c r="E93" s="12" t="s">
        <v>8</v>
      </c>
      <c r="F93" s="13" t="s">
        <v>9</v>
      </c>
      <c r="G93" s="13" t="s">
        <v>10</v>
      </c>
      <c r="H93" s="13" t="s">
        <v>11</v>
      </c>
      <c r="I93" s="13" t="s">
        <v>12</v>
      </c>
      <c r="J93" s="13" t="s">
        <v>13</v>
      </c>
      <c r="K93" s="13" t="s">
        <v>14</v>
      </c>
      <c r="L93" s="13" t="s">
        <v>15</v>
      </c>
      <c r="M93" s="13" t="s">
        <v>16</v>
      </c>
      <c r="N93" s="13" t="s">
        <v>17</v>
      </c>
      <c r="O93" s="14" t="s">
        <v>18</v>
      </c>
      <c r="P93" s="15" t="s">
        <v>19</v>
      </c>
      <c r="Q93" s="63"/>
      <c r="R93" s="9" t="s">
        <v>5</v>
      </c>
      <c r="S93" s="10" t="s">
        <v>6</v>
      </c>
      <c r="T93" s="11" t="s">
        <v>7</v>
      </c>
      <c r="U93" s="12" t="s">
        <v>8</v>
      </c>
      <c r="V93" s="13" t="s">
        <v>9</v>
      </c>
      <c r="W93" s="13" t="s">
        <v>10</v>
      </c>
      <c r="X93" s="13" t="s">
        <v>11</v>
      </c>
      <c r="Y93" s="13" t="s">
        <v>12</v>
      </c>
      <c r="Z93" s="13" t="s">
        <v>13</v>
      </c>
      <c r="AA93" s="13" t="s">
        <v>14</v>
      </c>
      <c r="AB93" s="13" t="s">
        <v>15</v>
      </c>
      <c r="AC93" s="13" t="s">
        <v>16</v>
      </c>
      <c r="AD93" s="13" t="s">
        <v>17</v>
      </c>
      <c r="AE93" s="14" t="s">
        <v>18</v>
      </c>
      <c r="AF93" s="15" t="s">
        <v>19</v>
      </c>
      <c r="AG93" s="63"/>
      <c r="AH93" s="9" t="s">
        <v>5</v>
      </c>
      <c r="AI93" s="10" t="s">
        <v>6</v>
      </c>
      <c r="AJ93" s="11" t="s">
        <v>7</v>
      </c>
      <c r="AK93" s="12" t="s">
        <v>8</v>
      </c>
      <c r="AL93" s="13" t="s">
        <v>9</v>
      </c>
      <c r="AM93" s="13" t="s">
        <v>10</v>
      </c>
      <c r="AN93" s="13" t="s">
        <v>11</v>
      </c>
      <c r="AO93" s="13" t="s">
        <v>12</v>
      </c>
      <c r="AP93" s="13" t="s">
        <v>13</v>
      </c>
      <c r="AQ93" s="13" t="s">
        <v>14</v>
      </c>
      <c r="AR93" s="13" t="s">
        <v>15</v>
      </c>
      <c r="AS93" s="13" t="s">
        <v>16</v>
      </c>
      <c r="AT93" s="13" t="s">
        <v>17</v>
      </c>
      <c r="AU93" s="14" t="s">
        <v>18</v>
      </c>
      <c r="AV93" s="15" t="s">
        <v>19</v>
      </c>
      <c r="AW93" s="63"/>
    </row>
    <row r="94" spans="1:49" ht="15">
      <c r="A94" s="63"/>
      <c r="B94" s="16" t="s">
        <v>20</v>
      </c>
      <c r="C94" s="17" t="s">
        <v>21</v>
      </c>
      <c r="D94" s="18">
        <v>908.4264487474834</v>
      </c>
      <c r="E94" s="19">
        <v>0.02839112263335309</v>
      </c>
      <c r="F94" s="20">
        <v>0.0011781290740342572</v>
      </c>
      <c r="G94" s="20">
        <v>8.956466465248932E-05</v>
      </c>
      <c r="H94" s="20">
        <v>0.3158825766066982</v>
      </c>
      <c r="I94" s="20">
        <v>0.02528401176142011</v>
      </c>
      <c r="J94" s="20">
        <v>0.0016838563149374995</v>
      </c>
      <c r="K94" s="20">
        <v>0.0006906238510484485</v>
      </c>
      <c r="L94" s="20">
        <v>0.004905604308362837</v>
      </c>
      <c r="M94" s="20">
        <v>0.11403659352113173</v>
      </c>
      <c r="N94" s="20">
        <v>0.0036004030542177022</v>
      </c>
      <c r="O94" s="21">
        <v>0.5042575142101435</v>
      </c>
      <c r="P94" s="22">
        <v>0.9999999999999999</v>
      </c>
      <c r="Q94" s="63"/>
      <c r="R94" s="16" t="s">
        <v>20</v>
      </c>
      <c r="S94" s="17" t="s">
        <v>21</v>
      </c>
      <c r="T94" s="18">
        <v>929.9734396681816</v>
      </c>
      <c r="U94" s="19">
        <v>0.028447933346120415</v>
      </c>
      <c r="V94" s="20">
        <v>0.0010892743002413553</v>
      </c>
      <c r="W94" s="20">
        <v>7.014639660809416E-05</v>
      </c>
      <c r="X94" s="20">
        <v>0.32606213747250906</v>
      </c>
      <c r="Y94" s="20">
        <v>0.0277521594910529</v>
      </c>
      <c r="Z94" s="20">
        <v>0.0020941344211811565</v>
      </c>
      <c r="AA94" s="20">
        <v>0.0007004687616175302</v>
      </c>
      <c r="AB94" s="20">
        <v>0.0041884500600041456</v>
      </c>
      <c r="AC94" s="20">
        <v>0.11297262980884362</v>
      </c>
      <c r="AD94" s="20">
        <v>0.004048530650818838</v>
      </c>
      <c r="AE94" s="21">
        <v>0.49257413529100313</v>
      </c>
      <c r="AF94" s="22">
        <v>1.0000000000000002</v>
      </c>
      <c r="AG94" s="63"/>
      <c r="AH94" s="16" t="s">
        <v>20</v>
      </c>
      <c r="AI94" s="17" t="s">
        <v>21</v>
      </c>
      <c r="AJ94" s="18">
        <v>928.0049521285875</v>
      </c>
      <c r="AK94" s="19">
        <v>0.028435204870992884</v>
      </c>
      <c r="AL94" s="20">
        <v>0.0012176144275652474</v>
      </c>
      <c r="AM94" s="20">
        <v>9.376214731158436E-05</v>
      </c>
      <c r="AN94" s="20">
        <v>0.32530535969776586</v>
      </c>
      <c r="AO94" s="20">
        <v>0.026454913887963706</v>
      </c>
      <c r="AP94" s="20">
        <v>0.00211485384389888</v>
      </c>
      <c r="AQ94" s="20">
        <v>0.0007120479270739673</v>
      </c>
      <c r="AR94" s="20">
        <v>0.004874049640917211</v>
      </c>
      <c r="AS94" s="20">
        <v>0.11309059590866645</v>
      </c>
      <c r="AT94" s="20">
        <v>0.004082612277730533</v>
      </c>
      <c r="AU94" s="21">
        <v>0.4936189853701138</v>
      </c>
      <c r="AV94" s="22">
        <v>1.0000000000000002</v>
      </c>
      <c r="AW94" s="63"/>
    </row>
    <row r="95" spans="1:49" ht="15">
      <c r="A95" s="63"/>
      <c r="B95" s="9"/>
      <c r="C95" s="23" t="s">
        <v>22</v>
      </c>
      <c r="D95" s="24">
        <v>7.666403397645267</v>
      </c>
      <c r="E95" s="25">
        <v>0.001854487362432498</v>
      </c>
      <c r="F95" s="26">
        <v>0.001257619296184564</v>
      </c>
      <c r="G95" s="26">
        <v>9.54766505896344E-05</v>
      </c>
      <c r="H95" s="26">
        <v>0.01096063086205836</v>
      </c>
      <c r="I95" s="26">
        <v>0.02098065621806305</v>
      </c>
      <c r="J95" s="26">
        <v>0.0028587622017203786</v>
      </c>
      <c r="K95" s="26">
        <v>0.00047813053889547404</v>
      </c>
      <c r="L95" s="26">
        <v>0.002944688568577617</v>
      </c>
      <c r="M95" s="26">
        <v>0.18608270518200123</v>
      </c>
      <c r="N95" s="26">
        <v>0.0007532936365301875</v>
      </c>
      <c r="O95" s="27">
        <v>0.771733549482947</v>
      </c>
      <c r="P95" s="28">
        <v>1</v>
      </c>
      <c r="Q95" s="63"/>
      <c r="R95" s="9"/>
      <c r="S95" s="23" t="s">
        <v>22</v>
      </c>
      <c r="T95" s="24">
        <v>7.666403397645267</v>
      </c>
      <c r="U95" s="25">
        <v>0.001854487362432498</v>
      </c>
      <c r="V95" s="26">
        <v>0.001257619296184564</v>
      </c>
      <c r="W95" s="26">
        <v>9.54766505896344E-05</v>
      </c>
      <c r="X95" s="26">
        <v>0.01096063086205836</v>
      </c>
      <c r="Y95" s="26">
        <v>0.02098065621806305</v>
      </c>
      <c r="Z95" s="26">
        <v>0.0028587622017203786</v>
      </c>
      <c r="AA95" s="26">
        <v>0.00047813053889547404</v>
      </c>
      <c r="AB95" s="26">
        <v>0.002944688568577617</v>
      </c>
      <c r="AC95" s="26">
        <v>0.18608270518200123</v>
      </c>
      <c r="AD95" s="26">
        <v>0.0007532936365301875</v>
      </c>
      <c r="AE95" s="27">
        <v>0.771733549482947</v>
      </c>
      <c r="AF95" s="28">
        <v>1</v>
      </c>
      <c r="AG95" s="63"/>
      <c r="AH95" s="9"/>
      <c r="AI95" s="23" t="s">
        <v>22</v>
      </c>
      <c r="AJ95" s="24">
        <v>7.666403397645267</v>
      </c>
      <c r="AK95" s="25">
        <v>0.001854487362432498</v>
      </c>
      <c r="AL95" s="26">
        <v>0.001257619296184564</v>
      </c>
      <c r="AM95" s="26">
        <v>9.54766505896344E-05</v>
      </c>
      <c r="AN95" s="26">
        <v>0.01096063086205836</v>
      </c>
      <c r="AO95" s="26">
        <v>0.02098065621806305</v>
      </c>
      <c r="AP95" s="26">
        <v>0.0028587622017203786</v>
      </c>
      <c r="AQ95" s="26">
        <v>0.00047813053889547404</v>
      </c>
      <c r="AR95" s="26">
        <v>0.002944688568577617</v>
      </c>
      <c r="AS95" s="26">
        <v>0.18608270518200123</v>
      </c>
      <c r="AT95" s="26">
        <v>0.0007532936365301875</v>
      </c>
      <c r="AU95" s="27">
        <v>0.771733549482947</v>
      </c>
      <c r="AV95" s="28">
        <v>1</v>
      </c>
      <c r="AW95" s="63"/>
    </row>
    <row r="96" spans="1:49" ht="15">
      <c r="A96" s="63"/>
      <c r="B96" s="29"/>
      <c r="C96" s="23" t="s">
        <v>23</v>
      </c>
      <c r="D96" s="24">
        <v>195.59083029989577</v>
      </c>
      <c r="E96" s="25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7">
        <v>0</v>
      </c>
      <c r="P96" s="28">
        <v>1</v>
      </c>
      <c r="Q96" s="63"/>
      <c r="R96" s="29"/>
      <c r="S96" s="23" t="s">
        <v>23</v>
      </c>
      <c r="T96" s="24">
        <v>204.2783381252791</v>
      </c>
      <c r="U96" s="25">
        <v>1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7">
        <v>0</v>
      </c>
      <c r="AF96" s="28">
        <v>1</v>
      </c>
      <c r="AG96" s="63"/>
      <c r="AH96" s="29"/>
      <c r="AI96" s="23" t="s">
        <v>23</v>
      </c>
      <c r="AJ96" s="24">
        <v>202.89816179985078</v>
      </c>
      <c r="AK96" s="25">
        <v>1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7">
        <v>0</v>
      </c>
      <c r="AV96" s="28">
        <v>1</v>
      </c>
      <c r="AW96" s="63"/>
    </row>
    <row r="97" spans="1:49" ht="15">
      <c r="A97" s="63"/>
      <c r="B97" s="30"/>
      <c r="C97" s="31" t="s">
        <v>24</v>
      </c>
      <c r="D97" s="32">
        <v>168.79654512395268</v>
      </c>
      <c r="E97" s="33">
        <v>0.011332503911404841</v>
      </c>
      <c r="F97" s="34">
        <v>0.10811512537150535</v>
      </c>
      <c r="G97" s="34">
        <v>0.006329814774155892</v>
      </c>
      <c r="H97" s="34">
        <v>0.018288696691958168</v>
      </c>
      <c r="I97" s="34">
        <v>0.22183334694015638</v>
      </c>
      <c r="J97" s="34">
        <v>0.1881556320135726</v>
      </c>
      <c r="K97" s="34">
        <v>0.0006071158308433005</v>
      </c>
      <c r="L97" s="34">
        <v>0.20290745124402046</v>
      </c>
      <c r="M97" s="34">
        <v>0.08335704852155026</v>
      </c>
      <c r="N97" s="34">
        <v>0.013068318389380034</v>
      </c>
      <c r="O97" s="35">
        <v>0.14600494631145272</v>
      </c>
      <c r="P97" s="36">
        <v>1</v>
      </c>
      <c r="Q97" s="63"/>
      <c r="R97" s="30"/>
      <c r="S97" s="31" t="s">
        <v>24</v>
      </c>
      <c r="T97" s="32">
        <v>167.2447150741668</v>
      </c>
      <c r="U97" s="33">
        <v>0.01153008926017075</v>
      </c>
      <c r="V97" s="34">
        <v>0.10341563475226008</v>
      </c>
      <c r="W97" s="34">
        <v>0.00593278839801545</v>
      </c>
      <c r="X97" s="34">
        <v>0.018675691576808783</v>
      </c>
      <c r="Y97" s="34">
        <v>0.2352355092232455</v>
      </c>
      <c r="Z97" s="34">
        <v>0.1990648176599281</v>
      </c>
      <c r="AA97" s="34">
        <v>0.0006312667691070301</v>
      </c>
      <c r="AB97" s="34">
        <v>0.17938813915679708</v>
      </c>
      <c r="AC97" s="34">
        <v>0.08483229760792246</v>
      </c>
      <c r="AD97" s="34">
        <v>0.01393406877392153</v>
      </c>
      <c r="AE97" s="35">
        <v>0.14735969682182315</v>
      </c>
      <c r="AF97" s="36">
        <v>1</v>
      </c>
      <c r="AG97" s="63"/>
      <c r="AH97" s="30"/>
      <c r="AI97" s="31" t="s">
        <v>24</v>
      </c>
      <c r="AJ97" s="32">
        <v>174.19415270860443</v>
      </c>
      <c r="AK97" s="33">
        <v>0.01106071522889987</v>
      </c>
      <c r="AL97" s="34">
        <v>0.11048663219992703</v>
      </c>
      <c r="AM97" s="34">
        <v>0.006298451219017968</v>
      </c>
      <c r="AN97" s="34">
        <v>0.01789654626963773</v>
      </c>
      <c r="AO97" s="34">
        <v>0.22607798460896616</v>
      </c>
      <c r="AP97" s="34">
        <v>0.19171688569396755</v>
      </c>
      <c r="AQ97" s="34">
        <v>0.000610072968037613</v>
      </c>
      <c r="AR97" s="34">
        <v>0.19951356404804116</v>
      </c>
      <c r="AS97" s="34">
        <v>0.08143103046571147</v>
      </c>
      <c r="AT97" s="34">
        <v>0.013427303360207763</v>
      </c>
      <c r="AU97" s="35">
        <v>0.14148081393758546</v>
      </c>
      <c r="AV97" s="36">
        <v>0.9999999999999999</v>
      </c>
      <c r="AW97" s="63"/>
    </row>
    <row r="98" spans="1:49" ht="15">
      <c r="A98" s="63"/>
      <c r="B98" s="37" t="s">
        <v>25</v>
      </c>
      <c r="C98" s="38" t="s">
        <v>26</v>
      </c>
      <c r="D98" s="39">
        <v>28.46725054829029</v>
      </c>
      <c r="E98" s="40">
        <v>0.004326926801760549</v>
      </c>
      <c r="F98" s="41">
        <v>0.00033138016560374316</v>
      </c>
      <c r="G98" s="41">
        <v>0.0021305224788197006</v>
      </c>
      <c r="H98" s="41">
        <v>0.010405649897284803</v>
      </c>
      <c r="I98" s="41">
        <v>0.1435784926053358</v>
      </c>
      <c r="J98" s="41">
        <v>0.01321272270085719</v>
      </c>
      <c r="K98" s="41">
        <v>0.000697294764715033</v>
      </c>
      <c r="L98" s="41">
        <v>0.0014730637607337663</v>
      </c>
      <c r="M98" s="41">
        <v>0.1169657286977953</v>
      </c>
      <c r="N98" s="41">
        <v>0.01120381527206769</v>
      </c>
      <c r="O98" s="42">
        <v>0.6956744028550264</v>
      </c>
      <c r="P98" s="43">
        <v>1</v>
      </c>
      <c r="Q98" s="63"/>
      <c r="R98" s="37" t="s">
        <v>25</v>
      </c>
      <c r="S98" s="38" t="s">
        <v>26</v>
      </c>
      <c r="T98" s="39">
        <v>30.01091327887528</v>
      </c>
      <c r="U98" s="40">
        <v>0.004258571258985865</v>
      </c>
      <c r="V98" s="41">
        <v>0.0002981823746882451</v>
      </c>
      <c r="W98" s="41">
        <v>0.001678023333994932</v>
      </c>
      <c r="X98" s="41">
        <v>0.010165886719430459</v>
      </c>
      <c r="Y98" s="41">
        <v>0.1473315771898163</v>
      </c>
      <c r="Z98" s="41">
        <v>0.015611746717083083</v>
      </c>
      <c r="AA98" s="41">
        <v>0.0007060824892671312</v>
      </c>
      <c r="AB98" s="41">
        <v>0.001204235152763723</v>
      </c>
      <c r="AC98" s="41">
        <v>0.11283770819586127</v>
      </c>
      <c r="AD98" s="41">
        <v>0.012162745316880176</v>
      </c>
      <c r="AE98" s="42">
        <v>0.6937452412512288</v>
      </c>
      <c r="AF98" s="43">
        <v>1</v>
      </c>
      <c r="AG98" s="63"/>
      <c r="AH98" s="37" t="s">
        <v>25</v>
      </c>
      <c r="AI98" s="38" t="s">
        <v>26</v>
      </c>
      <c r="AJ98" s="39">
        <v>29.951117644909715</v>
      </c>
      <c r="AK98" s="40">
        <v>0.004244870113177626</v>
      </c>
      <c r="AL98" s="41">
        <v>0.0003322130254667271</v>
      </c>
      <c r="AM98" s="41">
        <v>0.0021293723535256524</v>
      </c>
      <c r="AN98" s="41">
        <v>0.010129893278347183</v>
      </c>
      <c r="AO98" s="41">
        <v>0.14489211800990429</v>
      </c>
      <c r="AP98" s="41">
        <v>0.01576843031930207</v>
      </c>
      <c r="AQ98" s="41">
        <v>0.0007139669264895372</v>
      </c>
      <c r="AR98" s="41">
        <v>0.0014196487510152454</v>
      </c>
      <c r="AS98" s="41">
        <v>0.11296481973908774</v>
      </c>
      <c r="AT98" s="41">
        <v>0.01227440491194831</v>
      </c>
      <c r="AU98" s="42">
        <v>0.6951302625717358</v>
      </c>
      <c r="AV98" s="43">
        <v>1.0000000000000002</v>
      </c>
      <c r="AW98" s="63"/>
    </row>
    <row r="99" spans="1:49" ht="15">
      <c r="A99" s="63"/>
      <c r="B99" s="9" t="s">
        <v>27</v>
      </c>
      <c r="C99" s="23" t="s">
        <v>28</v>
      </c>
      <c r="D99" s="24">
        <v>184.4465336998051</v>
      </c>
      <c r="E99" s="25">
        <v>0.003414707503362059</v>
      </c>
      <c r="F99" s="26">
        <v>0.00083819696138919</v>
      </c>
      <c r="G99" s="26">
        <v>0.0019949047230937</v>
      </c>
      <c r="H99" s="26">
        <v>0.08220329073767801</v>
      </c>
      <c r="I99" s="26">
        <v>0.24256705878549703</v>
      </c>
      <c r="J99" s="26">
        <v>0.00809309577733453</v>
      </c>
      <c r="K99" s="26">
        <v>0.003656944581049594</v>
      </c>
      <c r="L99" s="26">
        <v>0.0031514854085182525</v>
      </c>
      <c r="M99" s="26">
        <v>0.4164734848986031</v>
      </c>
      <c r="N99" s="26">
        <v>0.021908292512795937</v>
      </c>
      <c r="O99" s="27">
        <v>0.2156985381106786</v>
      </c>
      <c r="P99" s="28">
        <v>1</v>
      </c>
      <c r="Q99" s="63"/>
      <c r="R99" s="9" t="s">
        <v>27</v>
      </c>
      <c r="S99" s="23" t="s">
        <v>28</v>
      </c>
      <c r="T99" s="24">
        <v>201.49138655350504</v>
      </c>
      <c r="U99" s="25">
        <v>0.003249050265499786</v>
      </c>
      <c r="V99" s="26">
        <v>0.0007289637910722609</v>
      </c>
      <c r="W99" s="26">
        <v>0.0013942883909349138</v>
      </c>
      <c r="X99" s="26">
        <v>0.07779952506367539</v>
      </c>
      <c r="Y99" s="26">
        <v>0.2856181122806116</v>
      </c>
      <c r="Z99" s="26">
        <v>0.009425208442472004</v>
      </c>
      <c r="AA99" s="26">
        <v>0.003577639661837137</v>
      </c>
      <c r="AB99" s="26">
        <v>0.0025228257613409614</v>
      </c>
      <c r="AC99" s="26">
        <v>0.39514420689704804</v>
      </c>
      <c r="AD99" s="26">
        <v>0.023088326246486348</v>
      </c>
      <c r="AE99" s="27">
        <v>0.1974518531990215</v>
      </c>
      <c r="AF99" s="28">
        <v>1</v>
      </c>
      <c r="AG99" s="63"/>
      <c r="AH99" s="9" t="s">
        <v>27</v>
      </c>
      <c r="AI99" s="23" t="s">
        <v>28</v>
      </c>
      <c r="AJ99" s="24">
        <v>197.88732937867078</v>
      </c>
      <c r="AK99" s="25">
        <v>0.00329450355066268</v>
      </c>
      <c r="AL99" s="26">
        <v>0.0008267746533115035</v>
      </c>
      <c r="AM99" s="26">
        <v>0.002016046889416579</v>
      </c>
      <c r="AN99" s="26">
        <v>0.07878189731458404</v>
      </c>
      <c r="AO99" s="26">
        <v>0.2721402142315792</v>
      </c>
      <c r="AP99" s="26">
        <v>0.009677831528788369</v>
      </c>
      <c r="AQ99" s="26">
        <v>0.0036794164192840515</v>
      </c>
      <c r="AR99" s="26">
        <v>0.0029894596557339483</v>
      </c>
      <c r="AS99" s="26">
        <v>0.40188661797709685</v>
      </c>
      <c r="AT99" s="26">
        <v>0.023659258590845184</v>
      </c>
      <c r="AU99" s="27">
        <v>0.2010479791886977</v>
      </c>
      <c r="AV99" s="28">
        <v>1</v>
      </c>
      <c r="AW99" s="63"/>
    </row>
    <row r="100" spans="1:49" ht="15">
      <c r="A100" s="63"/>
      <c r="B100" s="37" t="s">
        <v>29</v>
      </c>
      <c r="C100" s="38" t="s">
        <v>30</v>
      </c>
      <c r="D100" s="39">
        <v>83.55216431439662</v>
      </c>
      <c r="E100" s="40">
        <v>0.019022833721115965</v>
      </c>
      <c r="F100" s="41">
        <v>0.0013107954903368417</v>
      </c>
      <c r="G100" s="41">
        <v>0.006147256182012491</v>
      </c>
      <c r="H100" s="41">
        <v>0.06454049382685048</v>
      </c>
      <c r="I100" s="41">
        <v>0.25271665985302044</v>
      </c>
      <c r="J100" s="41">
        <v>0.11825909108771988</v>
      </c>
      <c r="K100" s="41">
        <v>0.021987439082434154</v>
      </c>
      <c r="L100" s="41">
        <v>0.00226750032149148</v>
      </c>
      <c r="M100" s="41">
        <v>0.20086252169294935</v>
      </c>
      <c r="N100" s="41">
        <v>0.013894421098601822</v>
      </c>
      <c r="O100" s="42">
        <v>0.2989909876434668</v>
      </c>
      <c r="P100" s="43">
        <v>0.9999999999999998</v>
      </c>
      <c r="Q100" s="63"/>
      <c r="R100" s="37" t="s">
        <v>29</v>
      </c>
      <c r="S100" s="38" t="s">
        <v>30</v>
      </c>
      <c r="T100" s="39">
        <v>89.10985273662168</v>
      </c>
      <c r="U100" s="40">
        <v>0.018374157119430932</v>
      </c>
      <c r="V100" s="41">
        <v>0.0011644770829423701</v>
      </c>
      <c r="W100" s="41">
        <v>0.00477977672400268</v>
      </c>
      <c r="X100" s="41">
        <v>0.06284022008484505</v>
      </c>
      <c r="Y100" s="41">
        <v>0.2596481350667339</v>
      </c>
      <c r="Z100" s="41">
        <v>0.14151034664386347</v>
      </c>
      <c r="AA100" s="41">
        <v>0.022461479894588403</v>
      </c>
      <c r="AB100" s="41">
        <v>0.0018499946281513861</v>
      </c>
      <c r="AC100" s="41">
        <v>0.19205398620451572</v>
      </c>
      <c r="AD100" s="41">
        <v>0.014974194451250578</v>
      </c>
      <c r="AE100" s="42">
        <v>0.2803432320996759</v>
      </c>
      <c r="AF100" s="43">
        <v>1.0000000000000004</v>
      </c>
      <c r="AG100" s="63"/>
      <c r="AH100" s="37" t="s">
        <v>29</v>
      </c>
      <c r="AI100" s="38" t="s">
        <v>30</v>
      </c>
      <c r="AJ100" s="39">
        <v>88.7048467921584</v>
      </c>
      <c r="AK100" s="40">
        <v>0.01839076580961688</v>
      </c>
      <c r="AL100" s="41">
        <v>0.0013025820543309907</v>
      </c>
      <c r="AM100" s="41">
        <v>0.006104299378038286</v>
      </c>
      <c r="AN100" s="41">
        <v>0.06275757561875549</v>
      </c>
      <c r="AO100" s="41">
        <v>0.2532431448546415</v>
      </c>
      <c r="AP100" s="41">
        <v>0.14389710495439767</v>
      </c>
      <c r="AQ100" s="41">
        <v>0.022674086418220333</v>
      </c>
      <c r="AR100" s="41">
        <v>0.0021669528617650085</v>
      </c>
      <c r="AS100" s="41">
        <v>0.1927046521956157</v>
      </c>
      <c r="AT100" s="41">
        <v>0.015135620985156754</v>
      </c>
      <c r="AU100" s="42">
        <v>0.28162321486946124</v>
      </c>
      <c r="AV100" s="43">
        <v>1</v>
      </c>
      <c r="AW100" s="63"/>
    </row>
    <row r="101" spans="1:49" ht="15">
      <c r="A101" s="63"/>
      <c r="B101" s="9" t="s">
        <v>31</v>
      </c>
      <c r="C101" s="23" t="s">
        <v>32</v>
      </c>
      <c r="D101" s="24">
        <v>86.60198376943707</v>
      </c>
      <c r="E101" s="25">
        <v>0.01966016409255324</v>
      </c>
      <c r="F101" s="26">
        <v>0.00021193091795077324</v>
      </c>
      <c r="G101" s="26">
        <v>0.01865962785970512</v>
      </c>
      <c r="H101" s="26">
        <v>0.3129093593876468</v>
      </c>
      <c r="I101" s="26">
        <v>0.2279971031271019</v>
      </c>
      <c r="J101" s="26">
        <v>0.17939285055564622</v>
      </c>
      <c r="K101" s="26">
        <v>0.0064611494019831</v>
      </c>
      <c r="L101" s="26">
        <v>0.003303686621390369</v>
      </c>
      <c r="M101" s="26">
        <v>0.1333813848347248</v>
      </c>
      <c r="N101" s="26">
        <v>0.04340146858529276</v>
      </c>
      <c r="O101" s="27">
        <v>0.05462127461600526</v>
      </c>
      <c r="P101" s="28">
        <v>1.0000000000000004</v>
      </c>
      <c r="Q101" s="63"/>
      <c r="R101" s="9" t="s">
        <v>31</v>
      </c>
      <c r="S101" s="23" t="s">
        <v>32</v>
      </c>
      <c r="T101" s="24">
        <v>91.51362932913388</v>
      </c>
      <c r="U101" s="25">
        <v>0.019152759323690986</v>
      </c>
      <c r="V101" s="26">
        <v>0.0001912526210004366</v>
      </c>
      <c r="W101" s="26">
        <v>0.012565972557576343</v>
      </c>
      <c r="X101" s="26">
        <v>0.29808064552854185</v>
      </c>
      <c r="Y101" s="26">
        <v>0.22250744209632123</v>
      </c>
      <c r="Z101" s="26">
        <v>0.21205935069116325</v>
      </c>
      <c r="AA101" s="26">
        <v>0.006423568874579028</v>
      </c>
      <c r="AB101" s="26">
        <v>0.002648903767868027</v>
      </c>
      <c r="AC101" s="26">
        <v>0.1278751801612841</v>
      </c>
      <c r="AD101" s="26">
        <v>0.04680523867281644</v>
      </c>
      <c r="AE101" s="27">
        <v>0.051689685705157924</v>
      </c>
      <c r="AF101" s="28">
        <v>0.9999999999999997</v>
      </c>
      <c r="AG101" s="63"/>
      <c r="AH101" s="9" t="s">
        <v>31</v>
      </c>
      <c r="AI101" s="23" t="s">
        <v>32</v>
      </c>
      <c r="AJ101" s="24">
        <v>92.91861756230112</v>
      </c>
      <c r="AK101" s="25">
        <v>0.018793729927001526</v>
      </c>
      <c r="AL101" s="26">
        <v>0.00020814827789188617</v>
      </c>
      <c r="AM101" s="26">
        <v>0.01943097183555096</v>
      </c>
      <c r="AN101" s="26">
        <v>0.2933285826898216</v>
      </c>
      <c r="AO101" s="26">
        <v>0.22434864097300244</v>
      </c>
      <c r="AP101" s="26">
        <v>0.21111388462335837</v>
      </c>
      <c r="AQ101" s="26">
        <v>0.006410573996563585</v>
      </c>
      <c r="AR101" s="26">
        <v>0.0031186853008844067</v>
      </c>
      <c r="AS101" s="26">
        <v>0.1258595357058878</v>
      </c>
      <c r="AT101" s="26">
        <v>0.04647914168677486</v>
      </c>
      <c r="AU101" s="27">
        <v>0.050908104983262585</v>
      </c>
      <c r="AV101" s="28">
        <v>1</v>
      </c>
      <c r="AW101" s="63"/>
    </row>
    <row r="102" spans="1:49" ht="15">
      <c r="A102" s="63"/>
      <c r="B102" s="16" t="s">
        <v>33</v>
      </c>
      <c r="C102" s="44" t="s">
        <v>34</v>
      </c>
      <c r="D102" s="18">
        <v>3031.9730021487785</v>
      </c>
      <c r="E102" s="19">
        <v>0.010354997767093803</v>
      </c>
      <c r="F102" s="20">
        <v>0.00034091796258469234</v>
      </c>
      <c r="G102" s="20">
        <v>0.057947702012907915</v>
      </c>
      <c r="H102" s="20">
        <v>0.015001028763221982</v>
      </c>
      <c r="I102" s="20">
        <v>0.22782597222641346</v>
      </c>
      <c r="J102" s="20">
        <v>0.49528629722726203</v>
      </c>
      <c r="K102" s="20">
        <v>0.0015300189626962116</v>
      </c>
      <c r="L102" s="20">
        <v>0.00401984902184286</v>
      </c>
      <c r="M102" s="20">
        <v>0.11391811058482543</v>
      </c>
      <c r="N102" s="20">
        <v>0.05736034264824892</v>
      </c>
      <c r="O102" s="21">
        <v>0.016414762822902752</v>
      </c>
      <c r="P102" s="22">
        <v>1</v>
      </c>
      <c r="Q102" s="63"/>
      <c r="R102" s="16" t="s">
        <v>33</v>
      </c>
      <c r="S102" s="44" t="s">
        <v>34</v>
      </c>
      <c r="T102" s="18">
        <v>3413.9508152276444</v>
      </c>
      <c r="U102" s="19">
        <v>0.009288482985984356</v>
      </c>
      <c r="V102" s="20">
        <v>0.0002985519258363733</v>
      </c>
      <c r="W102" s="20">
        <v>0.0492557244556</v>
      </c>
      <c r="X102" s="20">
        <v>0.013479270520686294</v>
      </c>
      <c r="Y102" s="20">
        <v>0.2903734312886566</v>
      </c>
      <c r="Z102" s="20">
        <v>0.46427358572518085</v>
      </c>
      <c r="AA102" s="20">
        <v>0.0013697890138804655</v>
      </c>
      <c r="AB102" s="20">
        <v>0.003135771595564435</v>
      </c>
      <c r="AC102" s="20">
        <v>0.10179636060273267</v>
      </c>
      <c r="AD102" s="20">
        <v>0.052150872911318064</v>
      </c>
      <c r="AE102" s="21">
        <v>0.014578158974559796</v>
      </c>
      <c r="AF102" s="22">
        <v>1</v>
      </c>
      <c r="AG102" s="63"/>
      <c r="AH102" s="16" t="s">
        <v>33</v>
      </c>
      <c r="AI102" s="44" t="s">
        <v>34</v>
      </c>
      <c r="AJ102" s="18">
        <v>3189.847637370296</v>
      </c>
      <c r="AK102" s="19">
        <v>0.009929892908263108</v>
      </c>
      <c r="AL102" s="20">
        <v>0.00033082574265383375</v>
      </c>
      <c r="AM102" s="20">
        <v>0.056365827646723335</v>
      </c>
      <c r="AN102" s="20">
        <v>0.014400120423758779</v>
      </c>
      <c r="AO102" s="20">
        <v>0.23458460361564293</v>
      </c>
      <c r="AP102" s="20">
        <v>0.4984919137868337</v>
      </c>
      <c r="AQ102" s="20">
        <v>0.0014836471008263601</v>
      </c>
      <c r="AR102" s="20">
        <v>0.00385800998752616</v>
      </c>
      <c r="AS102" s="20">
        <v>0.10898322521598029</v>
      </c>
      <c r="AT102" s="20">
        <v>0.05596958406372943</v>
      </c>
      <c r="AU102" s="21">
        <v>0.015602349508061825</v>
      </c>
      <c r="AV102" s="22">
        <v>0.9999999999999998</v>
      </c>
      <c r="AW102" s="63"/>
    </row>
    <row r="103" spans="1:49" ht="15">
      <c r="A103" s="63"/>
      <c r="B103" s="9"/>
      <c r="C103" s="45" t="s">
        <v>35</v>
      </c>
      <c r="D103" s="24">
        <v>967.2148889084901</v>
      </c>
      <c r="E103" s="25">
        <v>0.0037919458293969367</v>
      </c>
      <c r="F103" s="26">
        <v>0.00010169023602501611</v>
      </c>
      <c r="G103" s="26">
        <v>0.0021163291751645557</v>
      </c>
      <c r="H103" s="26">
        <v>0.027568857276666085</v>
      </c>
      <c r="I103" s="26">
        <v>0.09173450683793376</v>
      </c>
      <c r="J103" s="26">
        <v>0.7416085171961252</v>
      </c>
      <c r="K103" s="26">
        <v>0.0007162433587650596</v>
      </c>
      <c r="L103" s="26">
        <v>0.0010452086487672256</v>
      </c>
      <c r="M103" s="26">
        <v>0.055731539845695253</v>
      </c>
      <c r="N103" s="26">
        <v>0.016951305937976054</v>
      </c>
      <c r="O103" s="27">
        <v>0.05863385565748501</v>
      </c>
      <c r="P103" s="28">
        <v>1</v>
      </c>
      <c r="Q103" s="63"/>
      <c r="R103" s="9"/>
      <c r="S103" s="45" t="s">
        <v>35</v>
      </c>
      <c r="T103" s="24">
        <v>1400.4633944404027</v>
      </c>
      <c r="U103" s="25">
        <v>0.0026504405617016895</v>
      </c>
      <c r="V103" s="26">
        <v>6.8462599030786E-05</v>
      </c>
      <c r="W103" s="26">
        <v>0.0013211858338058166</v>
      </c>
      <c r="X103" s="26">
        <v>0.019369337957608115</v>
      </c>
      <c r="Y103" s="26">
        <v>0.32704224631898654</v>
      </c>
      <c r="Z103" s="26">
        <v>0.557074788187264</v>
      </c>
      <c r="AA103" s="26">
        <v>0.0005074849262056434</v>
      </c>
      <c r="AB103" s="26">
        <v>0.0006452042026930691</v>
      </c>
      <c r="AC103" s="26">
        <v>0.03878123455827388</v>
      </c>
      <c r="AD103" s="26">
        <v>0.012044776923524991</v>
      </c>
      <c r="AE103" s="27">
        <v>0.040494837930906157</v>
      </c>
      <c r="AF103" s="28">
        <v>1.0000000000000007</v>
      </c>
      <c r="AG103" s="63"/>
      <c r="AH103" s="9"/>
      <c r="AI103" s="45" t="s">
        <v>35</v>
      </c>
      <c r="AJ103" s="24">
        <v>1065.2928317333804</v>
      </c>
      <c r="AK103" s="25">
        <v>0.0034799281955053057</v>
      </c>
      <c r="AL103" s="26">
        <v>9.51131760946443E-05</v>
      </c>
      <c r="AM103" s="26">
        <v>0.002008134034330808</v>
      </c>
      <c r="AN103" s="26">
        <v>0.025379147633243275</v>
      </c>
      <c r="AO103" s="26">
        <v>0.1119430476835375</v>
      </c>
      <c r="AP103" s="26">
        <v>0.7353731698905769</v>
      </c>
      <c r="AQ103" s="26">
        <v>0.0006729732460079699</v>
      </c>
      <c r="AR103" s="26">
        <v>0.0009604052117816607</v>
      </c>
      <c r="AS103" s="26">
        <v>0.05097337579855571</v>
      </c>
      <c r="AT103" s="26">
        <v>0.0158790721694712</v>
      </c>
      <c r="AU103" s="27">
        <v>0.053235632960895084</v>
      </c>
      <c r="AV103" s="28">
        <v>1</v>
      </c>
      <c r="AW103" s="63"/>
    </row>
    <row r="104" spans="1:49" ht="15">
      <c r="A104" s="63"/>
      <c r="B104" s="9"/>
      <c r="C104" s="23" t="s">
        <v>36</v>
      </c>
      <c r="D104" s="24">
        <v>73.2134826244215</v>
      </c>
      <c r="E104" s="25">
        <v>0.0034568411321024193</v>
      </c>
      <c r="F104" s="26">
        <v>7.271455473046634E-05</v>
      </c>
      <c r="G104" s="26">
        <v>0.003161674967039904</v>
      </c>
      <c r="H104" s="26">
        <v>0.0036241177931192587</v>
      </c>
      <c r="I104" s="26">
        <v>0.087650155223009</v>
      </c>
      <c r="J104" s="26">
        <v>0.7128458092283818</v>
      </c>
      <c r="K104" s="26">
        <v>0.0004932988342680792</v>
      </c>
      <c r="L104" s="26">
        <v>0.001074326534360634</v>
      </c>
      <c r="M104" s="26">
        <v>0.08644485718260264</v>
      </c>
      <c r="N104" s="26">
        <v>0.015466958235698844</v>
      </c>
      <c r="O104" s="27">
        <v>0.08570924631468693</v>
      </c>
      <c r="P104" s="28">
        <v>1</v>
      </c>
      <c r="Q104" s="63"/>
      <c r="R104" s="9"/>
      <c r="S104" s="23" t="s">
        <v>36</v>
      </c>
      <c r="T104" s="24">
        <v>75.56914462195863</v>
      </c>
      <c r="U104" s="25">
        <v>0.003367016732294858</v>
      </c>
      <c r="V104" s="26">
        <v>7.004633732787988E-05</v>
      </c>
      <c r="W104" s="26">
        <v>0.002990747841076048</v>
      </c>
      <c r="X104" s="26">
        <v>0.003529026424862397</v>
      </c>
      <c r="Y104" s="26">
        <v>0.0860691140339811</v>
      </c>
      <c r="Z104" s="26">
        <v>0.7200735981670118</v>
      </c>
      <c r="AA104" s="26">
        <v>0.00048414836281613835</v>
      </c>
      <c r="AB104" s="26">
        <v>0.0009870749252519453</v>
      </c>
      <c r="AC104" s="26">
        <v>0.0841197955889223</v>
      </c>
      <c r="AD104" s="26">
        <v>0.015271937286312027</v>
      </c>
      <c r="AE104" s="27">
        <v>0.08303749430014332</v>
      </c>
      <c r="AF104" s="28">
        <v>0.9999999999999999</v>
      </c>
      <c r="AG104" s="63"/>
      <c r="AH104" s="9"/>
      <c r="AI104" s="23" t="s">
        <v>36</v>
      </c>
      <c r="AJ104" s="24">
        <v>75.78043885649102</v>
      </c>
      <c r="AK104" s="25">
        <v>0.0033560442533416175</v>
      </c>
      <c r="AL104" s="26">
        <v>7.113494432494471E-05</v>
      </c>
      <c r="AM104" s="26">
        <v>0.0031169387690416174</v>
      </c>
      <c r="AN104" s="26">
        <v>0.0035166563973191224</v>
      </c>
      <c r="AO104" s="26">
        <v>0.08623258617401373</v>
      </c>
      <c r="AP104" s="26">
        <v>0.7202067514466783</v>
      </c>
      <c r="AQ104" s="26">
        <v>0.00048524099263445435</v>
      </c>
      <c r="AR104" s="26">
        <v>0.001041941792326961</v>
      </c>
      <c r="AS104" s="26">
        <v>0.08389912111852582</v>
      </c>
      <c r="AT104" s="26">
        <v>0.015267618476043885</v>
      </c>
      <c r="AU104" s="27">
        <v>0.08280596563574928</v>
      </c>
      <c r="AV104" s="28">
        <v>0.9999999999999998</v>
      </c>
      <c r="AW104" s="63"/>
    </row>
    <row r="105" spans="1:49" ht="15">
      <c r="A105" s="63"/>
      <c r="B105" s="9"/>
      <c r="C105" s="23" t="s">
        <v>37</v>
      </c>
      <c r="D105" s="24">
        <v>1273.237282448089</v>
      </c>
      <c r="E105" s="25">
        <v>0.002319926162468592</v>
      </c>
      <c r="F105" s="26">
        <v>4.131387197472509E-05</v>
      </c>
      <c r="G105" s="26">
        <v>0.015997595992783224</v>
      </c>
      <c r="H105" s="26">
        <v>0.0015072052657816813</v>
      </c>
      <c r="I105" s="26">
        <v>0.022969906482982125</v>
      </c>
      <c r="J105" s="26">
        <v>0.001060718174116799</v>
      </c>
      <c r="K105" s="26">
        <v>0.0287234376755212</v>
      </c>
      <c r="L105" s="26">
        <v>0.1657403372704225</v>
      </c>
      <c r="M105" s="26">
        <v>0.0182436312024555</v>
      </c>
      <c r="N105" s="26">
        <v>0.7225097563642391</v>
      </c>
      <c r="O105" s="27">
        <v>0.020886171537254677</v>
      </c>
      <c r="P105" s="28">
        <v>1</v>
      </c>
      <c r="Q105" s="63"/>
      <c r="R105" s="9"/>
      <c r="S105" s="23" t="s">
        <v>37</v>
      </c>
      <c r="T105" s="24">
        <v>1787.3545945716028</v>
      </c>
      <c r="U105" s="25">
        <v>0.001694252879496607</v>
      </c>
      <c r="V105" s="26">
        <v>2.7870114668408672E-05</v>
      </c>
      <c r="W105" s="26">
        <v>0.008858115209118991</v>
      </c>
      <c r="X105" s="26">
        <v>0.001086130173464023</v>
      </c>
      <c r="Y105" s="26">
        <v>0.017070408494499867</v>
      </c>
      <c r="Z105" s="26">
        <v>0.0009748045631759975</v>
      </c>
      <c r="AA105" s="26">
        <v>0.021180286622894673</v>
      </c>
      <c r="AB105" s="26">
        <v>0.10327227140862368</v>
      </c>
      <c r="AC105" s="26">
        <v>0.01327207119835533</v>
      </c>
      <c r="AD105" s="26">
        <v>0.8176853469887808</v>
      </c>
      <c r="AE105" s="27">
        <v>0.014878442346921457</v>
      </c>
      <c r="AF105" s="28">
        <v>0.9999999999999999</v>
      </c>
      <c r="AG105" s="63"/>
      <c r="AH105" s="9"/>
      <c r="AI105" s="23" t="s">
        <v>37</v>
      </c>
      <c r="AJ105" s="24">
        <v>1527.4414238410106</v>
      </c>
      <c r="AK105" s="25">
        <v>0.0019776307535124206</v>
      </c>
      <c r="AL105" s="26">
        <v>3.6342364272478296E-05</v>
      </c>
      <c r="AM105" s="26">
        <v>0.013644947258966728</v>
      </c>
      <c r="AN105" s="26">
        <v>0.0012667338973332048</v>
      </c>
      <c r="AO105" s="26">
        <v>0.020084782032613872</v>
      </c>
      <c r="AP105" s="26">
        <v>0.0011591072729920987</v>
      </c>
      <c r="AQ105" s="26">
        <v>0.025152512242569907</v>
      </c>
      <c r="AR105" s="26">
        <v>0.14021634674309927</v>
      </c>
      <c r="AS105" s="26">
        <v>0.015521811901381051</v>
      </c>
      <c r="AT105" s="26">
        <v>0.7635295910251343</v>
      </c>
      <c r="AU105" s="27">
        <v>0.01741019450812459</v>
      </c>
      <c r="AV105" s="28">
        <v>1</v>
      </c>
      <c r="AW105" s="63"/>
    </row>
    <row r="106" spans="1:49" ht="15">
      <c r="A106" s="63"/>
      <c r="B106" s="46"/>
      <c r="C106" s="47" t="s">
        <v>38</v>
      </c>
      <c r="D106" s="32">
        <v>129.42749198628923</v>
      </c>
      <c r="E106" s="33">
        <v>1.903023961962225E-05</v>
      </c>
      <c r="F106" s="34">
        <v>5.725125929763926E-07</v>
      </c>
      <c r="G106" s="34">
        <v>0.02493489558887924</v>
      </c>
      <c r="H106" s="34">
        <v>0.0014314718016451118</v>
      </c>
      <c r="I106" s="34">
        <v>0.7765166065464851</v>
      </c>
      <c r="J106" s="34">
        <v>0.017023224266033588</v>
      </c>
      <c r="K106" s="34">
        <v>0.00015861861510330105</v>
      </c>
      <c r="L106" s="34">
        <v>0.001492404657000593</v>
      </c>
      <c r="M106" s="34">
        <v>0.17113379542235826</v>
      </c>
      <c r="N106" s="34">
        <v>0.004442873698624568</v>
      </c>
      <c r="O106" s="35">
        <v>0.0028465066516574424</v>
      </c>
      <c r="P106" s="36">
        <v>1</v>
      </c>
      <c r="Q106" s="63"/>
      <c r="R106" s="46"/>
      <c r="S106" s="47" t="s">
        <v>38</v>
      </c>
      <c r="T106" s="32">
        <v>134.57212610958152</v>
      </c>
      <c r="U106" s="33">
        <v>1.9452888662777045E-05</v>
      </c>
      <c r="V106" s="34">
        <v>5.214356208630341E-07</v>
      </c>
      <c r="W106" s="34">
        <v>0.02423519416030702</v>
      </c>
      <c r="X106" s="34">
        <v>0.0014169959288830478</v>
      </c>
      <c r="Y106" s="34">
        <v>0.7745679861506388</v>
      </c>
      <c r="Z106" s="34">
        <v>0.020888476646710778</v>
      </c>
      <c r="AA106" s="34">
        <v>0.0001604159607483935</v>
      </c>
      <c r="AB106" s="34">
        <v>0.0012554947535922485</v>
      </c>
      <c r="AC106" s="34">
        <v>0.16980007695018487</v>
      </c>
      <c r="AD106" s="34">
        <v>0.004917699190000231</v>
      </c>
      <c r="AE106" s="35">
        <v>0.0027376859346512276</v>
      </c>
      <c r="AF106" s="36">
        <v>1.0000000000000002</v>
      </c>
      <c r="AG106" s="63"/>
      <c r="AH106" s="46"/>
      <c r="AI106" s="47" t="s">
        <v>38</v>
      </c>
      <c r="AJ106" s="32">
        <v>135.06949220616542</v>
      </c>
      <c r="AK106" s="33">
        <v>1.9200995710584567E-05</v>
      </c>
      <c r="AL106" s="34">
        <v>5.789310028939829E-07</v>
      </c>
      <c r="AM106" s="34">
        <v>0.02464693111196346</v>
      </c>
      <c r="AN106" s="34">
        <v>0.0014050671096603054</v>
      </c>
      <c r="AO106" s="34">
        <v>0.7746273758399077</v>
      </c>
      <c r="AP106" s="34">
        <v>0.02102563244517996</v>
      </c>
      <c r="AQ106" s="34">
        <v>0.00016171326251766555</v>
      </c>
      <c r="AR106" s="34">
        <v>0.0014513812585489584</v>
      </c>
      <c r="AS106" s="34">
        <v>0.16900418273668588</v>
      </c>
      <c r="AT106" s="34">
        <v>0.004930331349117988</v>
      </c>
      <c r="AU106" s="35">
        <v>0.002727604959704555</v>
      </c>
      <c r="AV106" s="36">
        <v>1</v>
      </c>
      <c r="AW106" s="63"/>
    </row>
    <row r="107" spans="1:49" ht="15">
      <c r="A107" s="63"/>
      <c r="B107" s="9" t="s">
        <v>39</v>
      </c>
      <c r="C107" s="45" t="s">
        <v>40</v>
      </c>
      <c r="D107" s="24">
        <v>309.92190100956384</v>
      </c>
      <c r="E107" s="25">
        <v>0.015794450444926552</v>
      </c>
      <c r="F107" s="26">
        <v>0.001015961448456273</v>
      </c>
      <c r="G107" s="26">
        <v>0.009481201526779608</v>
      </c>
      <c r="H107" s="26">
        <v>0.022363709702399835</v>
      </c>
      <c r="I107" s="26">
        <v>0.474664293373135</v>
      </c>
      <c r="J107" s="26">
        <v>0.14786008029151954</v>
      </c>
      <c r="K107" s="26">
        <v>0.009826035010438883</v>
      </c>
      <c r="L107" s="26">
        <v>0.00525392730273566</v>
      </c>
      <c r="M107" s="26">
        <v>0.18072184943399683</v>
      </c>
      <c r="N107" s="26">
        <v>0.033401664298641234</v>
      </c>
      <c r="O107" s="27">
        <v>0.09961682716697073</v>
      </c>
      <c r="P107" s="28">
        <v>1</v>
      </c>
      <c r="Q107" s="63"/>
      <c r="R107" s="9" t="s">
        <v>39</v>
      </c>
      <c r="S107" s="45" t="s">
        <v>40</v>
      </c>
      <c r="T107" s="24">
        <v>345.04694143849326</v>
      </c>
      <c r="U107" s="25">
        <v>0.014598792026858895</v>
      </c>
      <c r="V107" s="26">
        <v>0.0008751093374462186</v>
      </c>
      <c r="W107" s="26">
        <v>0.0072224490116576095</v>
      </c>
      <c r="X107" s="26">
        <v>0.020678190577502753</v>
      </c>
      <c r="Y107" s="26">
        <v>0.4900159825105788</v>
      </c>
      <c r="Z107" s="26">
        <v>0.16386605185009467</v>
      </c>
      <c r="AA107" s="26">
        <v>0.009322690558338427</v>
      </c>
      <c r="AB107" s="26">
        <v>0.0040055314722493235</v>
      </c>
      <c r="AC107" s="26">
        <v>0.1658686274571981</v>
      </c>
      <c r="AD107" s="26">
        <v>0.03403768338909232</v>
      </c>
      <c r="AE107" s="27">
        <v>0.08950889180898287</v>
      </c>
      <c r="AF107" s="28">
        <v>1</v>
      </c>
      <c r="AG107" s="63"/>
      <c r="AH107" s="9" t="s">
        <v>39</v>
      </c>
      <c r="AI107" s="45" t="s">
        <v>40</v>
      </c>
      <c r="AJ107" s="24">
        <v>337.166644794508</v>
      </c>
      <c r="AK107" s="25">
        <v>0.014891487385097133</v>
      </c>
      <c r="AL107" s="26">
        <v>0.0009837857252117774</v>
      </c>
      <c r="AM107" s="26">
        <v>0.009274444783510276</v>
      </c>
      <c r="AN107" s="26">
        <v>0.021062436671491967</v>
      </c>
      <c r="AO107" s="26">
        <v>0.4731462070426176</v>
      </c>
      <c r="AP107" s="26">
        <v>0.16960523258727958</v>
      </c>
      <c r="AQ107" s="26">
        <v>0.009655090279190938</v>
      </c>
      <c r="AR107" s="26">
        <v>0.004891377969038327</v>
      </c>
      <c r="AS107" s="26">
        <v>0.16970029010335066</v>
      </c>
      <c r="AT107" s="26">
        <v>0.03518874378416148</v>
      </c>
      <c r="AU107" s="27">
        <v>0.09160090366905006</v>
      </c>
      <c r="AV107" s="28">
        <v>0.9999999999999999</v>
      </c>
      <c r="AW107" s="63"/>
    </row>
    <row r="108" spans="1:49" ht="15">
      <c r="A108" s="63"/>
      <c r="B108" s="48"/>
      <c r="C108" s="45" t="s">
        <v>41</v>
      </c>
      <c r="D108" s="24">
        <v>29.20112598013744</v>
      </c>
      <c r="E108" s="25">
        <v>0.01637605479767742</v>
      </c>
      <c r="F108" s="26">
        <v>0.0009275735822961276</v>
      </c>
      <c r="G108" s="26">
        <v>0.007954720310291043</v>
      </c>
      <c r="H108" s="26">
        <v>0.03901462206265969</v>
      </c>
      <c r="I108" s="26">
        <v>0.45903202570410784</v>
      </c>
      <c r="J108" s="26">
        <v>0.13133814782524803</v>
      </c>
      <c r="K108" s="26">
        <v>0.009877071851568607</v>
      </c>
      <c r="L108" s="26">
        <v>0.006575515199681385</v>
      </c>
      <c r="M108" s="26">
        <v>0.18560021670983823</v>
      </c>
      <c r="N108" s="26">
        <v>0.03286708490342549</v>
      </c>
      <c r="O108" s="27">
        <v>0.11043696705320627</v>
      </c>
      <c r="P108" s="28">
        <v>1</v>
      </c>
      <c r="Q108" s="63"/>
      <c r="R108" s="48"/>
      <c r="S108" s="45" t="s">
        <v>41</v>
      </c>
      <c r="T108" s="24">
        <v>31.521894950038</v>
      </c>
      <c r="U108" s="25">
        <v>0.015613063039779457</v>
      </c>
      <c r="V108" s="26">
        <v>0.00082524341635338</v>
      </c>
      <c r="W108" s="26">
        <v>0.006154138946871866</v>
      </c>
      <c r="X108" s="26">
        <v>0.037199335224099156</v>
      </c>
      <c r="Y108" s="26">
        <v>0.46159950610774503</v>
      </c>
      <c r="Z108" s="26">
        <v>0.15125687837199703</v>
      </c>
      <c r="AA108" s="26">
        <v>0.009574447370765158</v>
      </c>
      <c r="AB108" s="26">
        <v>0.0051691390718797085</v>
      </c>
      <c r="AC108" s="26">
        <v>0.1757176855439622</v>
      </c>
      <c r="AD108" s="26">
        <v>0.03454748260178195</v>
      </c>
      <c r="AE108" s="27">
        <v>0.10234308030476502</v>
      </c>
      <c r="AF108" s="28">
        <v>0.9999999999999999</v>
      </c>
      <c r="AG108" s="63"/>
      <c r="AH108" s="48"/>
      <c r="AI108" s="45" t="s">
        <v>41</v>
      </c>
      <c r="AJ108" s="24">
        <v>31.231722921140975</v>
      </c>
      <c r="AK108" s="25">
        <v>0.015706779586335366</v>
      </c>
      <c r="AL108" s="26">
        <v>0.00091364239202715</v>
      </c>
      <c r="AM108" s="26">
        <v>0.00797123567060642</v>
      </c>
      <c r="AN108" s="26">
        <v>0.03734811354447801</v>
      </c>
      <c r="AO108" s="26">
        <v>0.45221510937693554</v>
      </c>
      <c r="AP108" s="26">
        <v>0.1539756978632484</v>
      </c>
      <c r="AQ108" s="26">
        <v>0.009802885211705978</v>
      </c>
      <c r="AR108" s="26">
        <v>0.0062281525936705665</v>
      </c>
      <c r="AS108" s="26">
        <v>0.17731599347736468</v>
      </c>
      <c r="AT108" s="26">
        <v>0.035228446674568696</v>
      </c>
      <c r="AU108" s="27">
        <v>0.10329394360905948</v>
      </c>
      <c r="AV108" s="28">
        <v>1.0000000000000004</v>
      </c>
      <c r="AW108" s="63"/>
    </row>
    <row r="109" spans="1:49" ht="15">
      <c r="A109" s="63"/>
      <c r="B109" s="48"/>
      <c r="C109" s="45" t="s">
        <v>42</v>
      </c>
      <c r="D109" s="24">
        <v>8.728233479188543</v>
      </c>
      <c r="E109" s="25">
        <v>0.007064227810887254</v>
      </c>
      <c r="F109" s="26">
        <v>0.00047009413687065045</v>
      </c>
      <c r="G109" s="26">
        <v>0.0037552959839824095</v>
      </c>
      <c r="H109" s="26">
        <v>0.02347807542408913</v>
      </c>
      <c r="I109" s="26">
        <v>0.5357651420773738</v>
      </c>
      <c r="J109" s="26">
        <v>0.08902518311878123</v>
      </c>
      <c r="K109" s="26">
        <v>0.007183570624265985</v>
      </c>
      <c r="L109" s="26">
        <v>0.006881455093596593</v>
      </c>
      <c r="M109" s="26">
        <v>0.19026435883516515</v>
      </c>
      <c r="N109" s="26">
        <v>0.01782468286165102</v>
      </c>
      <c r="O109" s="27">
        <v>0.11828791403333694</v>
      </c>
      <c r="P109" s="28">
        <v>1.0000000000000002</v>
      </c>
      <c r="Q109" s="63"/>
      <c r="R109" s="48"/>
      <c r="S109" s="45" t="s">
        <v>42</v>
      </c>
      <c r="T109" s="24">
        <v>9.17319500447175</v>
      </c>
      <c r="U109" s="25">
        <v>0.006918208588210989</v>
      </c>
      <c r="V109" s="26">
        <v>0.00042932451688834915</v>
      </c>
      <c r="W109" s="26">
        <v>0.00299338308619983</v>
      </c>
      <c r="X109" s="26">
        <v>0.022989966050689113</v>
      </c>
      <c r="Y109" s="26">
        <v>0.5317304576790494</v>
      </c>
      <c r="Z109" s="26">
        <v>0.10500861154425101</v>
      </c>
      <c r="AA109" s="26">
        <v>0.007143205869106456</v>
      </c>
      <c r="AB109" s="26">
        <v>0.005548854698618813</v>
      </c>
      <c r="AC109" s="26">
        <v>0.1853425349530943</v>
      </c>
      <c r="AD109" s="26">
        <v>0.019253091770704885</v>
      </c>
      <c r="AE109" s="27">
        <v>0.11264236124318702</v>
      </c>
      <c r="AF109" s="28">
        <v>1</v>
      </c>
      <c r="AG109" s="63"/>
      <c r="AH109" s="48"/>
      <c r="AI109" s="45" t="s">
        <v>42</v>
      </c>
      <c r="AJ109" s="24">
        <v>9.16661392652198</v>
      </c>
      <c r="AK109" s="25">
        <v>0.006900622054415797</v>
      </c>
      <c r="AL109" s="26">
        <v>0.00047153364331565064</v>
      </c>
      <c r="AM109" s="26">
        <v>0.0038239919413900845</v>
      </c>
      <c r="AN109" s="26">
        <v>0.022883542176106896</v>
      </c>
      <c r="AO109" s="26">
        <v>0.528419779764029</v>
      </c>
      <c r="AP109" s="26">
        <v>0.10597979276665095</v>
      </c>
      <c r="AQ109" s="26">
        <v>0.007257495112597734</v>
      </c>
      <c r="AR109" s="26">
        <v>0.006638671096163446</v>
      </c>
      <c r="AS109" s="26">
        <v>0.18543522726656608</v>
      </c>
      <c r="AT109" s="26">
        <v>0.019466112489224037</v>
      </c>
      <c r="AU109" s="27">
        <v>0.11272323168954047</v>
      </c>
      <c r="AV109" s="28">
        <v>1.0000000000000002</v>
      </c>
      <c r="AW109" s="63"/>
    </row>
    <row r="110" spans="1:49" ht="15">
      <c r="A110" s="63"/>
      <c r="B110" s="48"/>
      <c r="C110" s="45" t="s">
        <v>43</v>
      </c>
      <c r="D110" s="24">
        <v>10.081943333856769</v>
      </c>
      <c r="E110" s="25">
        <v>0.0197703194240375</v>
      </c>
      <c r="F110" s="26">
        <v>0.0010638523067914398</v>
      </c>
      <c r="G110" s="26">
        <v>0.009220999329214026</v>
      </c>
      <c r="H110" s="26">
        <v>0.026696331622220716</v>
      </c>
      <c r="I110" s="26">
        <v>0.40156667676165103</v>
      </c>
      <c r="J110" s="26">
        <v>0.1242949485407604</v>
      </c>
      <c r="K110" s="26">
        <v>0.0114244174564271</v>
      </c>
      <c r="L110" s="26">
        <v>0.007483166782337049</v>
      </c>
      <c r="M110" s="26">
        <v>0.23005356987002495</v>
      </c>
      <c r="N110" s="26">
        <v>0.04034502652164184</v>
      </c>
      <c r="O110" s="27">
        <v>0.1280806913848942</v>
      </c>
      <c r="P110" s="28">
        <v>1.0000000000000002</v>
      </c>
      <c r="Q110" s="63"/>
      <c r="R110" s="48"/>
      <c r="S110" s="45" t="s">
        <v>43</v>
      </c>
      <c r="T110" s="24">
        <v>10.877121726857752</v>
      </c>
      <c r="U110" s="25">
        <v>0.01886036085146911</v>
      </c>
      <c r="V110" s="26">
        <v>0.0009476600097995699</v>
      </c>
      <c r="W110" s="26">
        <v>0.00708580106337055</v>
      </c>
      <c r="X110" s="26">
        <v>0.02547360630202856</v>
      </c>
      <c r="Y110" s="26">
        <v>0.40852930833928414</v>
      </c>
      <c r="Z110" s="26">
        <v>0.14302024429582377</v>
      </c>
      <c r="AA110" s="26">
        <v>0.011071433106644608</v>
      </c>
      <c r="AB110" s="26">
        <v>0.0058749171605764474</v>
      </c>
      <c r="AC110" s="26">
        <v>0.21791661438112297</v>
      </c>
      <c r="AD110" s="26">
        <v>0.04244889294129166</v>
      </c>
      <c r="AE110" s="27">
        <v>0.11877116154858844</v>
      </c>
      <c r="AF110" s="28">
        <v>0.9999999999999998</v>
      </c>
      <c r="AG110" s="63"/>
      <c r="AH110" s="48"/>
      <c r="AI110" s="45" t="s">
        <v>43</v>
      </c>
      <c r="AJ110" s="24">
        <v>10.78304348277714</v>
      </c>
      <c r="AK110" s="25">
        <v>0.01896277675435113</v>
      </c>
      <c r="AL110" s="26">
        <v>0.0010478257521927574</v>
      </c>
      <c r="AM110" s="26">
        <v>0.009252886531472845</v>
      </c>
      <c r="AN110" s="26">
        <v>0.025575653823397337</v>
      </c>
      <c r="AO110" s="26">
        <v>0.3981635107381373</v>
      </c>
      <c r="AP110" s="26">
        <v>0.14572505340005337</v>
      </c>
      <c r="AQ110" s="26">
        <v>0.011332229846568533</v>
      </c>
      <c r="AR110" s="26">
        <v>0.007087127356955822</v>
      </c>
      <c r="AS110" s="26">
        <v>0.21978805579374347</v>
      </c>
      <c r="AT110" s="26">
        <v>0.043257482039119485</v>
      </c>
      <c r="AU110" s="27">
        <v>0.11980739796400795</v>
      </c>
      <c r="AV110" s="28">
        <v>1</v>
      </c>
      <c r="AW110" s="63"/>
    </row>
    <row r="111" spans="1:49" ht="15">
      <c r="A111" s="63"/>
      <c r="B111" s="48"/>
      <c r="C111" s="45" t="s">
        <v>44</v>
      </c>
      <c r="D111" s="24">
        <v>51.56412810522085</v>
      </c>
      <c r="E111" s="25">
        <v>0.0025042204961756294</v>
      </c>
      <c r="F111" s="26">
        <v>0.00025175177396816417</v>
      </c>
      <c r="G111" s="26">
        <v>0.002056642754792083</v>
      </c>
      <c r="H111" s="26">
        <v>0.00632123183683368</v>
      </c>
      <c r="I111" s="26">
        <v>0.16530911667859377</v>
      </c>
      <c r="J111" s="26">
        <v>0.051876035091806855</v>
      </c>
      <c r="K111" s="26">
        <v>0.006640915687138547</v>
      </c>
      <c r="L111" s="26">
        <v>0.00910922083202754</v>
      </c>
      <c r="M111" s="26">
        <v>0.30795025725545416</v>
      </c>
      <c r="N111" s="26">
        <v>0.019344469193801037</v>
      </c>
      <c r="O111" s="27">
        <v>0.4286361383994087</v>
      </c>
      <c r="P111" s="28">
        <v>1.0000000000000002</v>
      </c>
      <c r="Q111" s="63"/>
      <c r="R111" s="48"/>
      <c r="S111" s="45" t="s">
        <v>44</v>
      </c>
      <c r="T111" s="24">
        <v>53.18220634429462</v>
      </c>
      <c r="U111" s="25">
        <v>0.0025006629358612868</v>
      </c>
      <c r="V111" s="26">
        <v>0.00023502950139186253</v>
      </c>
      <c r="W111" s="26">
        <v>0.0016688541251688926</v>
      </c>
      <c r="X111" s="26">
        <v>0.006316055236030863</v>
      </c>
      <c r="Y111" s="26">
        <v>0.17139008417078036</v>
      </c>
      <c r="Z111" s="26">
        <v>0.062012046166999076</v>
      </c>
      <c r="AA111" s="26">
        <v>0.006666386407830445</v>
      </c>
      <c r="AB111" s="26">
        <v>0.007467182093101731</v>
      </c>
      <c r="AC111" s="26">
        <v>0.30481399634422457</v>
      </c>
      <c r="AD111" s="26">
        <v>0.021218943412872417</v>
      </c>
      <c r="AE111" s="27">
        <v>0.41571075960573844</v>
      </c>
      <c r="AF111" s="28">
        <v>0.9999999999999999</v>
      </c>
      <c r="AG111" s="63"/>
      <c r="AH111" s="48"/>
      <c r="AI111" s="45" t="s">
        <v>44</v>
      </c>
      <c r="AJ111" s="24">
        <v>53.2414201314977</v>
      </c>
      <c r="AK111" s="25">
        <v>0.0024896958469809516</v>
      </c>
      <c r="AL111" s="26">
        <v>0.00025674478297720146</v>
      </c>
      <c r="AM111" s="26">
        <v>0.0021044607126406724</v>
      </c>
      <c r="AN111" s="26">
        <v>0.006279732372751515</v>
      </c>
      <c r="AO111" s="26">
        <v>0.16949638496278954</v>
      </c>
      <c r="AP111" s="26">
        <v>0.0624953220663213</v>
      </c>
      <c r="AQ111" s="26">
        <v>0.006781973240561615</v>
      </c>
      <c r="AR111" s="26">
        <v>0.008935599499564071</v>
      </c>
      <c r="AS111" s="26">
        <v>0.30447846945883184</v>
      </c>
      <c r="AT111" s="26">
        <v>0.021433200648986787</v>
      </c>
      <c r="AU111" s="27">
        <v>0.4152484164075945</v>
      </c>
      <c r="AV111" s="28">
        <v>1</v>
      </c>
      <c r="AW111" s="63"/>
    </row>
    <row r="112" spans="1:49" ht="15.75" thickBot="1">
      <c r="A112" s="63"/>
      <c r="B112" s="49" t="s">
        <v>45</v>
      </c>
      <c r="C112" s="50" t="s">
        <v>45</v>
      </c>
      <c r="D112" s="51">
        <v>683.2272587095035</v>
      </c>
      <c r="E112" s="52">
        <v>0.0784009115606401</v>
      </c>
      <c r="F112" s="53">
        <v>0.0007141532613227133</v>
      </c>
      <c r="G112" s="53">
        <v>0.0033287802452798064</v>
      </c>
      <c r="H112" s="53">
        <v>0.01402232294190742</v>
      </c>
      <c r="I112" s="53">
        <v>0.23042005977325658</v>
      </c>
      <c r="J112" s="53">
        <v>0.011414452436042343</v>
      </c>
      <c r="K112" s="53">
        <v>0.2747957437896155</v>
      </c>
      <c r="L112" s="53">
        <v>0.00692200516710058</v>
      </c>
      <c r="M112" s="53">
        <v>0.11415468059290007</v>
      </c>
      <c r="N112" s="53">
        <v>0.009021995344789435</v>
      </c>
      <c r="O112" s="54">
        <v>0.25680489488714514</v>
      </c>
      <c r="P112" s="55">
        <v>0.9999999999999998</v>
      </c>
      <c r="Q112" s="63"/>
      <c r="R112" s="49" t="s">
        <v>45</v>
      </c>
      <c r="S112" s="50" t="s">
        <v>45</v>
      </c>
      <c r="T112" s="51">
        <v>983.5468199246704</v>
      </c>
      <c r="U112" s="52">
        <v>0.05594891727210885</v>
      </c>
      <c r="V112" s="53">
        <v>0.0004730641823664823</v>
      </c>
      <c r="W112" s="53">
        <v>0.0019854830230317763</v>
      </c>
      <c r="X112" s="53">
        <v>0.01003410838134835</v>
      </c>
      <c r="Y112" s="53">
        <v>0.447607049654851</v>
      </c>
      <c r="Z112" s="53">
        <v>0.010156498872865363</v>
      </c>
      <c r="AA112" s="53">
        <v>0.2025935384155406</v>
      </c>
      <c r="AB112" s="53">
        <v>0.004307257482916502</v>
      </c>
      <c r="AC112" s="53">
        <v>0.08090393297426299</v>
      </c>
      <c r="AD112" s="53">
        <v>0.007491297155488808</v>
      </c>
      <c r="AE112" s="54">
        <v>0.1784988525852192</v>
      </c>
      <c r="AF112" s="55">
        <v>1</v>
      </c>
      <c r="AG112" s="63"/>
      <c r="AH112" s="49" t="s">
        <v>45</v>
      </c>
      <c r="AI112" s="50" t="s">
        <v>45</v>
      </c>
      <c r="AJ112" s="51">
        <v>738.6506746082514</v>
      </c>
      <c r="AK112" s="52">
        <v>0.07429082391792506</v>
      </c>
      <c r="AL112" s="53">
        <v>0.0007019469182911463</v>
      </c>
      <c r="AM112" s="53">
        <v>0.003320623695519946</v>
      </c>
      <c r="AN112" s="53">
        <v>0.013293764431955478</v>
      </c>
      <c r="AO112" s="53">
        <v>0.26008340064639873</v>
      </c>
      <c r="AP112" s="53">
        <v>0.01364296286999195</v>
      </c>
      <c r="AQ112" s="53">
        <v>0.2726249862022057</v>
      </c>
      <c r="AR112" s="53">
        <v>0.006654654856139599</v>
      </c>
      <c r="AS112" s="53">
        <v>0.10766994600335607</v>
      </c>
      <c r="AT112" s="53">
        <v>0.01003758567249295</v>
      </c>
      <c r="AU112" s="54">
        <v>0.2376793047857235</v>
      </c>
      <c r="AV112" s="55">
        <v>1</v>
      </c>
      <c r="AW112" s="63"/>
    </row>
    <row r="113" spans="1:49" ht="15.75" thickBot="1">
      <c r="A113" s="63"/>
      <c r="B113" s="56" t="s">
        <v>46</v>
      </c>
      <c r="C113" s="57"/>
      <c r="D113" s="58">
        <v>8231.338898634447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9"/>
      <c r="Q113" s="63"/>
      <c r="R113" s="56" t="s">
        <v>46</v>
      </c>
      <c r="S113" s="57"/>
      <c r="T113" s="58">
        <v>9966.546932523426</v>
      </c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9"/>
      <c r="AG113" s="63"/>
      <c r="AH113" s="56" t="s">
        <v>46</v>
      </c>
      <c r="AI113" s="57"/>
      <c r="AJ113" s="58">
        <v>8895.89752528477</v>
      </c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9"/>
      <c r="AW113" s="63"/>
    </row>
    <row r="114" spans="1:49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14"/>
  <sheetViews>
    <sheetView zoomScale="35" zoomScaleNormal="35" zoomScalePageLayoutView="0" workbookViewId="0" topLeftCell="A10">
      <selection activeCell="A10" sqref="A10"/>
    </sheetView>
  </sheetViews>
  <sheetFormatPr defaultColWidth="11.421875" defaultRowHeight="15"/>
  <cols>
    <col min="1" max="1" width="4.28125" style="1" customWidth="1"/>
    <col min="2" max="2" width="23.28125" style="1" customWidth="1"/>
    <col min="3" max="3" width="27.00390625" style="1" customWidth="1"/>
    <col min="4" max="4" width="22.421875" style="1" customWidth="1"/>
    <col min="5" max="5" width="13.8515625" style="1" customWidth="1"/>
    <col min="6" max="6" width="9.140625" style="1" customWidth="1"/>
    <col min="7" max="7" width="11.421875" style="1" customWidth="1"/>
    <col min="8" max="9" width="9.140625" style="1" customWidth="1"/>
    <col min="10" max="10" width="13.7109375" style="1" customWidth="1"/>
    <col min="11" max="11" width="11.8515625" style="1" customWidth="1"/>
    <col min="12" max="13" width="9.140625" style="1" customWidth="1"/>
    <col min="14" max="14" width="10.140625" style="1" customWidth="1"/>
    <col min="15" max="15" width="11.8515625" style="1" customWidth="1"/>
    <col min="16" max="16" width="11.421875" style="1" customWidth="1"/>
    <col min="17" max="17" width="4.8515625" style="1" customWidth="1"/>
    <col min="18" max="18" width="20.421875" style="1" customWidth="1"/>
    <col min="19" max="19" width="26.421875" style="1" customWidth="1"/>
    <col min="20" max="20" width="21.28125" style="1" customWidth="1"/>
    <col min="21" max="32" width="13.28125" style="1" customWidth="1"/>
    <col min="33" max="33" width="3.8515625" style="1" customWidth="1"/>
    <col min="34" max="34" width="16.28125" style="1" customWidth="1"/>
    <col min="35" max="35" width="18.57421875" style="1" customWidth="1"/>
    <col min="36" max="48" width="12.8515625" style="1" customWidth="1"/>
    <col min="49" max="51" width="9.140625" style="1" customWidth="1"/>
    <col min="52" max="52" width="16.28125" style="1" customWidth="1"/>
    <col min="53" max="16384" width="9.140625" style="1" customWidth="1"/>
  </cols>
  <sheetData>
    <row r="2" spans="1:256" s="63" customFormat="1" ht="15">
      <c r="A2" s="64"/>
      <c r="B2" s="65">
        <v>2003</v>
      </c>
      <c r="Q2" s="6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" ht="15">
      <c r="A3" s="63"/>
      <c r="B3" s="60" t="s">
        <v>0</v>
      </c>
      <c r="Q3" s="63"/>
    </row>
    <row r="4" spans="1:17" ht="15">
      <c r="A4" s="63"/>
      <c r="B4" s="61" t="s">
        <v>1</v>
      </c>
      <c r="Q4" s="63"/>
    </row>
    <row r="5" spans="1:17" ht="15">
      <c r="A5" s="63"/>
      <c r="B5" s="62" t="s">
        <v>2</v>
      </c>
      <c r="Q5" s="63"/>
    </row>
    <row r="6" spans="1:17" ht="15">
      <c r="A6" s="63"/>
      <c r="B6" s="2" t="s">
        <v>3</v>
      </c>
      <c r="Q6" s="63"/>
    </row>
    <row r="7" spans="1:17" ht="15.75" thickBot="1">
      <c r="A7" s="63"/>
      <c r="B7" s="2" t="s">
        <v>3</v>
      </c>
      <c r="Q7" s="63"/>
    </row>
    <row r="8" spans="1:17" ht="15">
      <c r="A8" s="63"/>
      <c r="B8" s="3"/>
      <c r="C8" s="4"/>
      <c r="D8" s="5"/>
      <c r="E8" s="6"/>
      <c r="F8" s="7"/>
      <c r="G8" s="7"/>
      <c r="H8" s="8"/>
      <c r="I8" s="7"/>
      <c r="J8" s="8" t="s">
        <v>4</v>
      </c>
      <c r="K8" s="7"/>
      <c r="L8" s="7"/>
      <c r="M8" s="7"/>
      <c r="N8" s="7"/>
      <c r="O8" s="4"/>
      <c r="P8" s="5"/>
      <c r="Q8" s="63"/>
    </row>
    <row r="9" spans="1:62" ht="39">
      <c r="A9" s="63"/>
      <c r="B9" s="9" t="s">
        <v>5</v>
      </c>
      <c r="C9" s="10" t="s">
        <v>6</v>
      </c>
      <c r="D9" s="11" t="s">
        <v>7</v>
      </c>
      <c r="E9" s="12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63"/>
      <c r="S9" s="1" t="s">
        <v>61</v>
      </c>
      <c r="T9" s="1" t="s">
        <v>55</v>
      </c>
      <c r="U9" s="1" t="s">
        <v>48</v>
      </c>
      <c r="V9" s="1" t="s">
        <v>47</v>
      </c>
      <c r="Z9" s="1">
        <v>2003</v>
      </c>
      <c r="AA9" s="1" t="s">
        <v>68</v>
      </c>
      <c r="AB9" s="1" t="s">
        <v>69</v>
      </c>
      <c r="AC9" s="1" t="s">
        <v>70</v>
      </c>
      <c r="AZ9" s="12" t="s">
        <v>8</v>
      </c>
      <c r="BA9" s="13" t="s">
        <v>9</v>
      </c>
      <c r="BB9" s="13" t="s">
        <v>10</v>
      </c>
      <c r="BC9" s="13" t="s">
        <v>11</v>
      </c>
      <c r="BD9" s="13" t="s">
        <v>12</v>
      </c>
      <c r="BE9" s="13" t="s">
        <v>13</v>
      </c>
      <c r="BF9" s="13" t="s">
        <v>14</v>
      </c>
      <c r="BG9" s="13" t="s">
        <v>15</v>
      </c>
      <c r="BH9" s="13" t="s">
        <v>16</v>
      </c>
      <c r="BI9" s="13" t="s">
        <v>17</v>
      </c>
      <c r="BJ9" s="14" t="s">
        <v>18</v>
      </c>
    </row>
    <row r="10" spans="1:62" ht="26.25">
      <c r="A10" s="63"/>
      <c r="B10" s="16" t="s">
        <v>20</v>
      </c>
      <c r="C10" s="17" t="s">
        <v>21</v>
      </c>
      <c r="D10" s="18">
        <v>525.8808223691983</v>
      </c>
      <c r="E10" s="19">
        <v>0.03870147498417251</v>
      </c>
      <c r="F10" s="20">
        <v>0.0011358961562290978</v>
      </c>
      <c r="G10" s="20">
        <v>8.156777597075118E-05</v>
      </c>
      <c r="H10" s="20">
        <v>0.3172473177867076</v>
      </c>
      <c r="I10" s="20">
        <v>0.026233781917322285</v>
      </c>
      <c r="J10" s="20">
        <v>0.002473530977662695</v>
      </c>
      <c r="K10" s="20">
        <v>0.0003635954435215331</v>
      </c>
      <c r="L10" s="20">
        <v>0.0023102784701708847</v>
      </c>
      <c r="M10" s="20">
        <v>0.10950189773306858</v>
      </c>
      <c r="N10" s="20">
        <v>0.005679618507986845</v>
      </c>
      <c r="O10" s="21">
        <v>0.4962710402471872</v>
      </c>
      <c r="P10" s="22">
        <v>1</v>
      </c>
      <c r="Q10" s="63"/>
      <c r="S10" s="1">
        <v>2010</v>
      </c>
      <c r="T10" s="66">
        <f>AJ57</f>
        <v>4747.41664178462</v>
      </c>
      <c r="U10" s="66">
        <f>T57</f>
        <v>5449.933084145805</v>
      </c>
      <c r="V10" s="66">
        <f>D57</f>
        <v>5250.883943027107</v>
      </c>
      <c r="Y10" s="69" t="s">
        <v>8</v>
      </c>
      <c r="Z10" s="71">
        <v>251.76497026423115</v>
      </c>
      <c r="AA10" s="71">
        <v>256.8775510880512</v>
      </c>
      <c r="AB10" s="71">
        <v>260.925896964024</v>
      </c>
      <c r="AC10" s="71">
        <v>256.5486891813268</v>
      </c>
      <c r="AZ10" s="1">
        <v>251.76497026423115</v>
      </c>
      <c r="BA10" s="1">
        <v>12.168941631679647</v>
      </c>
      <c r="BB10" s="1">
        <v>108.02093392655298</v>
      </c>
      <c r="BC10" s="1">
        <v>256.76929615015075</v>
      </c>
      <c r="BD10" s="1">
        <v>883.2911066503577</v>
      </c>
      <c r="BE10" s="1">
        <v>1423.0385076790915</v>
      </c>
      <c r="BF10" s="1">
        <v>81.56212889248064</v>
      </c>
      <c r="BG10" s="1">
        <v>73.12257922301528</v>
      </c>
      <c r="BH10" s="1">
        <v>473.7373970521271</v>
      </c>
      <c r="BI10" s="1">
        <v>782.1630525738499</v>
      </c>
      <c r="BJ10" s="1">
        <v>558.1051693303245</v>
      </c>
    </row>
    <row r="11" spans="1:29" ht="15">
      <c r="A11" s="63"/>
      <c r="B11" s="9"/>
      <c r="C11" s="23" t="s">
        <v>22</v>
      </c>
      <c r="D11" s="24">
        <v>4.361269426339565</v>
      </c>
      <c r="E11" s="25">
        <v>0.002520510399411383</v>
      </c>
      <c r="F11" s="26">
        <v>0.0017092823487218553</v>
      </c>
      <c r="G11" s="26">
        <v>0.0001190998034398988</v>
      </c>
      <c r="H11" s="26">
        <v>0.010646892983665026</v>
      </c>
      <c r="I11" s="26">
        <v>0.024126246412198696</v>
      </c>
      <c r="J11" s="26">
        <v>0.0033461621752260326</v>
      </c>
      <c r="K11" s="26">
        <v>0.0005489702160302637</v>
      </c>
      <c r="L11" s="26">
        <v>0.0037600690233950277</v>
      </c>
      <c r="M11" s="26">
        <v>0.17959159531628685</v>
      </c>
      <c r="N11" s="26">
        <v>0.0007544095327560687</v>
      </c>
      <c r="O11" s="27">
        <v>0.772876761788869</v>
      </c>
      <c r="P11" s="28">
        <v>1</v>
      </c>
      <c r="Q11" s="63"/>
      <c r="S11" s="1">
        <v>2015</v>
      </c>
      <c r="T11" s="66">
        <f>AJ85</f>
        <v>5901.906800457839</v>
      </c>
      <c r="U11" s="66">
        <f>T85</f>
        <v>5983.210635502222</v>
      </c>
      <c r="V11" s="66">
        <f>D85</f>
        <v>5607.38061157825</v>
      </c>
      <c r="Y11" s="70" t="s">
        <v>9</v>
      </c>
      <c r="Z11" s="71">
        <v>12.168941631679647</v>
      </c>
      <c r="AA11" s="71">
        <v>13.365233678795043</v>
      </c>
      <c r="AB11" s="71">
        <v>13.389910996327743</v>
      </c>
      <c r="AC11" s="71">
        <v>13.158824846028839</v>
      </c>
    </row>
    <row r="12" spans="1:29" ht="26.25">
      <c r="A12" s="63"/>
      <c r="B12" s="29"/>
      <c r="C12" s="23" t="s">
        <v>23</v>
      </c>
      <c r="D12" s="24">
        <v>156.81707090154373</v>
      </c>
      <c r="E12" s="25">
        <v>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0</v>
      </c>
      <c r="P12" s="28">
        <v>1</v>
      </c>
      <c r="Q12" s="63"/>
      <c r="S12" s="1">
        <v>2035</v>
      </c>
      <c r="T12" s="66">
        <f>AJ113</f>
        <v>7733.8980043974025</v>
      </c>
      <c r="U12" s="66">
        <f>T113</f>
        <v>8624.356494849593</v>
      </c>
      <c r="V12" s="66">
        <f>D113</f>
        <v>7169.373821603601</v>
      </c>
      <c r="Y12" s="70" t="s">
        <v>10</v>
      </c>
      <c r="Z12" s="71">
        <v>108.02093392655298</v>
      </c>
      <c r="AA12" s="71">
        <v>125.75847094136199</v>
      </c>
      <c r="AB12" s="71">
        <v>124.75073256751432</v>
      </c>
      <c r="AC12" s="71">
        <v>126.22753626623629</v>
      </c>
    </row>
    <row r="13" spans="1:29" ht="15">
      <c r="A13" s="63"/>
      <c r="B13" s="30"/>
      <c r="C13" s="31" t="s">
        <v>24</v>
      </c>
      <c r="D13" s="32">
        <v>81.98985782539933</v>
      </c>
      <c r="E13" s="33">
        <v>0.012535901428074588</v>
      </c>
      <c r="F13" s="34">
        <v>0.12438142236462299</v>
      </c>
      <c r="G13" s="34">
        <v>0.006552617476190811</v>
      </c>
      <c r="H13" s="34">
        <v>0.019367415692073633</v>
      </c>
      <c r="I13" s="34">
        <v>0.2516228635226528</v>
      </c>
      <c r="J13" s="34">
        <v>0.20899104641275296</v>
      </c>
      <c r="K13" s="34">
        <v>0.0005387560307460343</v>
      </c>
      <c r="L13" s="34">
        <v>0.11321922105970478</v>
      </c>
      <c r="M13" s="34">
        <v>0.08700977887218189</v>
      </c>
      <c r="N13" s="34">
        <v>0.017849187728267307</v>
      </c>
      <c r="O13" s="35">
        <v>0.157931789412732</v>
      </c>
      <c r="P13" s="36">
        <v>0.9999999999999997</v>
      </c>
      <c r="Q13" s="63"/>
      <c r="S13" s="1" t="s">
        <v>66</v>
      </c>
      <c r="T13" s="67">
        <f aca="true" t="shared" si="0" ref="T13:V14">(T10+T11)/2</f>
        <v>5324.66172112123</v>
      </c>
      <c r="U13" s="67">
        <f t="shared" si="0"/>
        <v>5716.571859824014</v>
      </c>
      <c r="V13" s="67">
        <f t="shared" si="0"/>
        <v>5429.132277302679</v>
      </c>
      <c r="Y13" s="70" t="s">
        <v>11</v>
      </c>
      <c r="Z13" s="71">
        <v>256.76929615015075</v>
      </c>
      <c r="AA13" s="71">
        <v>262.60859129273877</v>
      </c>
      <c r="AB13" s="71">
        <v>267.57057952446826</v>
      </c>
      <c r="AC13" s="71">
        <v>263.4260986683246</v>
      </c>
    </row>
    <row r="14" spans="1:29" ht="15">
      <c r="A14" s="63"/>
      <c r="B14" s="37" t="s">
        <v>25</v>
      </c>
      <c r="C14" s="38" t="s">
        <v>26</v>
      </c>
      <c r="D14" s="39">
        <v>18.225622888624965</v>
      </c>
      <c r="E14" s="40">
        <v>0.005429183228670069</v>
      </c>
      <c r="F14" s="41">
        <v>0.0003002889292981619</v>
      </c>
      <c r="G14" s="41">
        <v>0.0014717651608989182</v>
      </c>
      <c r="H14" s="41">
        <v>0.009881729726716684</v>
      </c>
      <c r="I14" s="41">
        <v>0.15912815643006878</v>
      </c>
      <c r="J14" s="41">
        <v>0.018166087442695825</v>
      </c>
      <c r="K14" s="41">
        <v>0.0004324311788741056</v>
      </c>
      <c r="L14" s="41">
        <v>0.0007119148132815823</v>
      </c>
      <c r="M14" s="41">
        <v>0.10914344708561013</v>
      </c>
      <c r="N14" s="41">
        <v>0.016782093188028233</v>
      </c>
      <c r="O14" s="42">
        <v>0.6785529028158579</v>
      </c>
      <c r="P14" s="43">
        <v>1.0000000000000004</v>
      </c>
      <c r="Q14" s="63"/>
      <c r="S14" s="1" t="s">
        <v>67</v>
      </c>
      <c r="T14" s="67">
        <f t="shared" si="0"/>
        <v>6817.9024024276205</v>
      </c>
      <c r="U14" s="67">
        <f t="shared" si="0"/>
        <v>7303.783565175908</v>
      </c>
      <c r="V14" s="67">
        <f t="shared" si="0"/>
        <v>6388.377216590925</v>
      </c>
      <c r="Y14" s="70" t="s">
        <v>12</v>
      </c>
      <c r="Z14" s="71">
        <v>883.2911066503577</v>
      </c>
      <c r="AA14" s="71">
        <v>923.9408502264951</v>
      </c>
      <c r="AB14" s="71">
        <v>1007.246738682634</v>
      </c>
      <c r="AC14" s="71">
        <v>923.1469568445766</v>
      </c>
    </row>
    <row r="15" spans="1:29" ht="15">
      <c r="A15" s="63"/>
      <c r="B15" s="9" t="s">
        <v>27</v>
      </c>
      <c r="C15" s="23" t="s">
        <v>28</v>
      </c>
      <c r="D15" s="24">
        <v>113.00942676641581</v>
      </c>
      <c r="E15" s="25">
        <v>0.004421882596132049</v>
      </c>
      <c r="F15" s="26">
        <v>0.0007711214200330725</v>
      </c>
      <c r="G15" s="26">
        <v>0.0018477744991046892</v>
      </c>
      <c r="H15" s="26">
        <v>0.07624447515864194</v>
      </c>
      <c r="I15" s="26">
        <v>0.2728171792030797</v>
      </c>
      <c r="J15" s="26">
        <v>0.011191761265557331</v>
      </c>
      <c r="K15" s="26">
        <v>0.00214231220707179</v>
      </c>
      <c r="L15" s="26">
        <v>0.0014437188608837444</v>
      </c>
      <c r="M15" s="26">
        <v>0.3918308430185618</v>
      </c>
      <c r="N15" s="26">
        <v>0.03292735324122322</v>
      </c>
      <c r="O15" s="27">
        <v>0.20436157852971062</v>
      </c>
      <c r="P15" s="28">
        <v>0.9999999999999999</v>
      </c>
      <c r="Q15" s="63"/>
      <c r="Y15" s="70" t="s">
        <v>13</v>
      </c>
      <c r="Z15" s="71">
        <v>1423.0385076790915</v>
      </c>
      <c r="AA15" s="71">
        <v>1592.937624459962</v>
      </c>
      <c r="AB15" s="71">
        <v>1614.4949570181054</v>
      </c>
      <c r="AC15" s="71">
        <v>1597.4126779985124</v>
      </c>
    </row>
    <row r="16" spans="1:29" ht="26.25">
      <c r="A16" s="63"/>
      <c r="B16" s="37" t="s">
        <v>29</v>
      </c>
      <c r="C16" s="38" t="s">
        <v>30</v>
      </c>
      <c r="D16" s="39">
        <v>166.73395873585073</v>
      </c>
      <c r="E16" s="40">
        <v>0.015247302647417646</v>
      </c>
      <c r="F16" s="41">
        <v>0.0007933151903948198</v>
      </c>
      <c r="G16" s="41">
        <v>0.004496054264446683</v>
      </c>
      <c r="H16" s="41">
        <v>0.07805685881053735</v>
      </c>
      <c r="I16" s="41">
        <v>0.239725084625613</v>
      </c>
      <c r="J16" s="41">
        <v>0.2426753030827723</v>
      </c>
      <c r="K16" s="41">
        <v>0.011877976904236396</v>
      </c>
      <c r="L16" s="41">
        <v>0.0012119570897427079</v>
      </c>
      <c r="M16" s="41">
        <v>0.18911781461202304</v>
      </c>
      <c r="N16" s="41">
        <v>0.025913654934609887</v>
      </c>
      <c r="O16" s="42">
        <v>0.19088467783820623</v>
      </c>
      <c r="P16" s="43">
        <v>1.0000000000000002</v>
      </c>
      <c r="Q16" s="63"/>
      <c r="Y16" s="70" t="s">
        <v>14</v>
      </c>
      <c r="Z16" s="71">
        <v>81.56212889248064</v>
      </c>
      <c r="AA16" s="71">
        <v>101.92514734147655</v>
      </c>
      <c r="AB16" s="71">
        <v>104.04077816939106</v>
      </c>
      <c r="AC16" s="71">
        <v>97.44994471639613</v>
      </c>
    </row>
    <row r="17" spans="1:29" ht="27" thickBot="1">
      <c r="A17" s="63"/>
      <c r="B17" s="9" t="s">
        <v>31</v>
      </c>
      <c r="C17" s="23" t="s">
        <v>32</v>
      </c>
      <c r="D17" s="24">
        <v>60.45073110026115</v>
      </c>
      <c r="E17" s="25">
        <v>0.022513170653789823</v>
      </c>
      <c r="F17" s="26">
        <v>0.0001880636992418836</v>
      </c>
      <c r="G17" s="26">
        <v>0.02061184049889142</v>
      </c>
      <c r="H17" s="26">
        <v>0.27454322114279106</v>
      </c>
      <c r="I17" s="26">
        <v>0.21944898273108845</v>
      </c>
      <c r="J17" s="26">
        <v>0.2296168814765285</v>
      </c>
      <c r="K17" s="26">
        <v>0.0038488885273273744</v>
      </c>
      <c r="L17" s="26">
        <v>0.0016768922776536107</v>
      </c>
      <c r="M17" s="26">
        <v>0.11667969210662385</v>
      </c>
      <c r="N17" s="26">
        <v>0.06238439741425396</v>
      </c>
      <c r="O17" s="27">
        <v>0.04848796947181007</v>
      </c>
      <c r="P17" s="28">
        <v>1</v>
      </c>
      <c r="Q17" s="63"/>
      <c r="S17" s="1" t="s">
        <v>62</v>
      </c>
      <c r="Y17" s="70" t="s">
        <v>15</v>
      </c>
      <c r="Z17" s="71">
        <v>73.12257922301528</v>
      </c>
      <c r="AA17" s="71">
        <v>92.77312492391769</v>
      </c>
      <c r="AB17" s="71">
        <v>83.27768381957122</v>
      </c>
      <c r="AC17" s="71">
        <v>89.64591476094164</v>
      </c>
    </row>
    <row r="18" spans="1:29" ht="15.75" thickBot="1">
      <c r="A18" s="63"/>
      <c r="B18" s="16" t="s">
        <v>33</v>
      </c>
      <c r="C18" s="44" t="s">
        <v>34</v>
      </c>
      <c r="D18" s="18">
        <v>1657.2206198108606</v>
      </c>
      <c r="E18" s="19">
        <v>0.010535896581168713</v>
      </c>
      <c r="F18" s="20">
        <v>0.0003228834086149672</v>
      </c>
      <c r="G18" s="20">
        <v>0.055551209421876725</v>
      </c>
      <c r="H18" s="20">
        <v>0.014149694053342684</v>
      </c>
      <c r="I18" s="20">
        <v>0.23023499101808226</v>
      </c>
      <c r="J18" s="20">
        <v>0.504528129941184</v>
      </c>
      <c r="K18" s="20">
        <v>0.0011944191730849265</v>
      </c>
      <c r="L18" s="20">
        <v>0.0029040596150371857</v>
      </c>
      <c r="M18" s="20">
        <v>0.10414882546472574</v>
      </c>
      <c r="N18" s="20">
        <v>0.06113656560583539</v>
      </c>
      <c r="O18" s="21">
        <v>0.015293325717047064</v>
      </c>
      <c r="P18" s="22">
        <v>0.9999999999999996</v>
      </c>
      <c r="Q18" s="63"/>
      <c r="S18" s="1">
        <v>2010</v>
      </c>
      <c r="T18" s="58">
        <v>276321.177255463</v>
      </c>
      <c r="U18" s="58">
        <v>280785.4313818759</v>
      </c>
      <c r="V18" s="58">
        <v>275043.7525549707</v>
      </c>
      <c r="Y18" s="70" t="s">
        <v>16</v>
      </c>
      <c r="Z18" s="71">
        <v>473.7373970521271</v>
      </c>
      <c r="AA18" s="71">
        <v>504.1899873225282</v>
      </c>
      <c r="AB18" s="71">
        <v>506.6835109925493</v>
      </c>
      <c r="AC18" s="71">
        <v>501.00147448645487</v>
      </c>
    </row>
    <row r="19" spans="1:29" ht="27" thickBot="1">
      <c r="A19" s="63"/>
      <c r="B19" s="9"/>
      <c r="C19" s="45" t="s">
        <v>35</v>
      </c>
      <c r="D19" s="24">
        <v>565.6638993117862</v>
      </c>
      <c r="E19" s="25">
        <v>0.003834771427185493</v>
      </c>
      <c r="F19" s="26">
        <v>9.040232052736964E-05</v>
      </c>
      <c r="G19" s="26">
        <v>0.0018976144106258135</v>
      </c>
      <c r="H19" s="26">
        <v>0.024897145447065984</v>
      </c>
      <c r="I19" s="26">
        <v>0.09556804690670627</v>
      </c>
      <c r="J19" s="26">
        <v>0.7548239960078208</v>
      </c>
      <c r="K19" s="26">
        <v>0.0004846314462979865</v>
      </c>
      <c r="L19" s="26">
        <v>0.0005667245730468014</v>
      </c>
      <c r="M19" s="26">
        <v>0.04865363716078393</v>
      </c>
      <c r="N19" s="26">
        <v>0.017135509363501403</v>
      </c>
      <c r="O19" s="27">
        <v>0.052047520936438</v>
      </c>
      <c r="P19" s="28">
        <v>1</v>
      </c>
      <c r="Q19" s="63"/>
      <c r="S19" s="1">
        <v>2015</v>
      </c>
      <c r="T19" s="58">
        <v>304514.51057467115</v>
      </c>
      <c r="U19" s="58">
        <v>308076.9510956105</v>
      </c>
      <c r="V19" s="58">
        <v>300596.2081726789</v>
      </c>
      <c r="Y19" s="70" t="s">
        <v>17</v>
      </c>
      <c r="Z19" s="71">
        <v>782.1630525738499</v>
      </c>
      <c r="AA19" s="71">
        <v>792.4759068753165</v>
      </c>
      <c r="AB19" s="71">
        <v>883.1954921860939</v>
      </c>
      <c r="AC19" s="71">
        <v>299.2085987315474</v>
      </c>
    </row>
    <row r="20" spans="1:29" ht="15.75" thickBot="1">
      <c r="A20" s="63"/>
      <c r="B20" s="9"/>
      <c r="C20" s="23" t="s">
        <v>36</v>
      </c>
      <c r="D20" s="24">
        <v>38.32145574595295</v>
      </c>
      <c r="E20" s="25">
        <v>0.0033750310336171313</v>
      </c>
      <c r="F20" s="26">
        <v>6.832402062003234E-05</v>
      </c>
      <c r="G20" s="26">
        <v>0.003053994165577521</v>
      </c>
      <c r="H20" s="26">
        <v>0.003399935341309185</v>
      </c>
      <c r="I20" s="26">
        <v>0.08418106872627434</v>
      </c>
      <c r="J20" s="26">
        <v>0.7265324831111292</v>
      </c>
      <c r="K20" s="26">
        <v>0.0004284587037609751</v>
      </c>
      <c r="L20" s="26">
        <v>0.0008980210670663925</v>
      </c>
      <c r="M20" s="26">
        <v>0.0811622768578053</v>
      </c>
      <c r="N20" s="26">
        <v>0.016716987388950468</v>
      </c>
      <c r="O20" s="27">
        <v>0.08018341958388914</v>
      </c>
      <c r="P20" s="28">
        <v>0.9999999999999996</v>
      </c>
      <c r="Q20" s="63"/>
      <c r="S20" s="1">
        <v>2035</v>
      </c>
      <c r="T20" s="58">
        <v>434818.792273977</v>
      </c>
      <c r="U20" s="58">
        <v>432338.95378440514</v>
      </c>
      <c r="V20" s="58">
        <v>415679.9342382586</v>
      </c>
      <c r="Y20" s="69" t="s">
        <v>18</v>
      </c>
      <c r="Z20" s="71">
        <v>558.1051693303245</v>
      </c>
      <c r="AA20" s="71">
        <v>584.0314548764658</v>
      </c>
      <c r="AB20" s="71">
        <v>584.3568032251254</v>
      </c>
      <c r="AC20" s="71">
        <v>580.1899252842759</v>
      </c>
    </row>
    <row r="21" spans="1:29" ht="15">
      <c r="A21" s="63"/>
      <c r="B21" s="9"/>
      <c r="C21" s="23" t="s">
        <v>37</v>
      </c>
      <c r="D21" s="24">
        <v>762.4137867564741</v>
      </c>
      <c r="E21" s="25">
        <v>0.0031068905926368152</v>
      </c>
      <c r="F21" s="26">
        <v>4.407174986314121E-05</v>
      </c>
      <c r="G21" s="26">
        <v>0.00821130326045813</v>
      </c>
      <c r="H21" s="26">
        <v>0.0014099470028921068</v>
      </c>
      <c r="I21" s="26">
        <v>0.02989397427904596</v>
      </c>
      <c r="J21" s="26">
        <v>0.0015258884014617237</v>
      </c>
      <c r="K21" s="26">
        <v>0.014486811784052454</v>
      </c>
      <c r="L21" s="26">
        <v>0.07170648830987716</v>
      </c>
      <c r="M21" s="26">
        <v>0.017095434852344035</v>
      </c>
      <c r="N21" s="26">
        <v>0.8322972520861793</v>
      </c>
      <c r="O21" s="27">
        <v>0.02022193768118934</v>
      </c>
      <c r="P21" s="28">
        <v>1.0000000000000002</v>
      </c>
      <c r="Q21" s="63"/>
      <c r="S21" s="1" t="s">
        <v>63</v>
      </c>
      <c r="Z21" s="67">
        <f>SUM(Z10:Z20)</f>
        <v>4903.744083373861</v>
      </c>
      <c r="AA21" s="67">
        <f>SUM(AA10:AA20)</f>
        <v>5250.883943027109</v>
      </c>
      <c r="AB21" s="67">
        <f>SUM(AB10:AB20)</f>
        <v>5449.933084145804</v>
      </c>
      <c r="AC21" s="67">
        <f>SUM(AC10:AC20)</f>
        <v>4747.416641784621</v>
      </c>
    </row>
    <row r="22" spans="1:22" ht="15">
      <c r="A22" s="63"/>
      <c r="B22" s="46"/>
      <c r="C22" s="47" t="s">
        <v>38</v>
      </c>
      <c r="D22" s="32">
        <v>90.28983602023848</v>
      </c>
      <c r="E22" s="33">
        <v>2.218945329856085E-05</v>
      </c>
      <c r="F22" s="34">
        <v>4.596305828351317E-07</v>
      </c>
      <c r="G22" s="34">
        <v>0.027050304438056668</v>
      </c>
      <c r="H22" s="34">
        <v>0.0011612418976106936</v>
      </c>
      <c r="I22" s="34">
        <v>0.8039644826667955</v>
      </c>
      <c r="J22" s="34">
        <v>0.020795303776573505</v>
      </c>
      <c r="K22" s="34">
        <v>7.470867572130343E-05</v>
      </c>
      <c r="L22" s="34">
        <v>0.0005881284125521962</v>
      </c>
      <c r="M22" s="34">
        <v>0.13820644324984446</v>
      </c>
      <c r="N22" s="34">
        <v>0.0058120555336544834</v>
      </c>
      <c r="O22" s="35">
        <v>0.002324682265310038</v>
      </c>
      <c r="P22" s="36">
        <v>1.0000000000000002</v>
      </c>
      <c r="Q22" s="63"/>
      <c r="S22" s="1" t="s">
        <v>64</v>
      </c>
      <c r="T22" s="67">
        <f>(T19-T18)/($S$19-$S$18)</f>
        <v>5638.666663841635</v>
      </c>
      <c r="U22" s="67">
        <f>(U19-U18)/($S$19-$S$18)</f>
        <v>5458.303942746925</v>
      </c>
      <c r="V22" s="67">
        <f>(V19-V18)/($S$19-$S$18)</f>
        <v>5110.491123541642</v>
      </c>
    </row>
    <row r="23" spans="1:22" ht="15">
      <c r="A23" s="63"/>
      <c r="B23" s="9" t="s">
        <v>39</v>
      </c>
      <c r="C23" s="45" t="s">
        <v>40</v>
      </c>
      <c r="D23" s="24">
        <v>218.0050881013916</v>
      </c>
      <c r="E23" s="25">
        <v>0.017883445169882214</v>
      </c>
      <c r="F23" s="26">
        <v>0.0009054880367588817</v>
      </c>
      <c r="G23" s="26">
        <v>0.00840046635236364</v>
      </c>
      <c r="H23" s="26">
        <v>0.020269382397932557</v>
      </c>
      <c r="I23" s="26">
        <v>0.4594165305115093</v>
      </c>
      <c r="J23" s="26">
        <v>0.18550843439869433</v>
      </c>
      <c r="K23" s="26">
        <v>0.005998305109505618</v>
      </c>
      <c r="L23" s="26">
        <v>0.002776407938273281</v>
      </c>
      <c r="M23" s="26">
        <v>0.1612330491346461</v>
      </c>
      <c r="N23" s="26">
        <v>0.04802427420532895</v>
      </c>
      <c r="O23" s="27">
        <v>0.08958421674510508</v>
      </c>
      <c r="P23" s="28">
        <v>1</v>
      </c>
      <c r="Q23" s="63"/>
      <c r="S23" s="1" t="s">
        <v>65</v>
      </c>
      <c r="T23" s="67">
        <f>(T20-T19)/($S$20-$S$19)</f>
        <v>6515.214084965293</v>
      </c>
      <c r="U23" s="67">
        <f>(U20-U19)/($S$20-$S$19)</f>
        <v>6213.100134439732</v>
      </c>
      <c r="V23" s="67">
        <f>(V20-V19)/($S$20-$S$19)</f>
        <v>5754.186303278984</v>
      </c>
    </row>
    <row r="24" spans="1:17" ht="15">
      <c r="A24" s="63"/>
      <c r="B24" s="48"/>
      <c r="C24" s="45" t="s">
        <v>41</v>
      </c>
      <c r="D24" s="24">
        <v>20.049625531207838</v>
      </c>
      <c r="E24" s="25">
        <v>0.019017749734594774</v>
      </c>
      <c r="F24" s="26">
        <v>0.0008552184932449403</v>
      </c>
      <c r="G24" s="26">
        <v>0.007219146230302209</v>
      </c>
      <c r="H24" s="26">
        <v>0.03499891307366933</v>
      </c>
      <c r="I24" s="26">
        <v>0.43920311587922944</v>
      </c>
      <c r="J24" s="26">
        <v>0.16862029725649408</v>
      </c>
      <c r="K24" s="26">
        <v>0.006032121649805079</v>
      </c>
      <c r="L24" s="26">
        <v>0.003505582962967887</v>
      </c>
      <c r="M24" s="26">
        <v>0.17015915345486696</v>
      </c>
      <c r="N24" s="26">
        <v>0.04849468928873762</v>
      </c>
      <c r="O24" s="27">
        <v>0.10189401197608765</v>
      </c>
      <c r="P24" s="28">
        <v>0.9999999999999999</v>
      </c>
      <c r="Q24" s="63"/>
    </row>
    <row r="25" spans="1:17" ht="15">
      <c r="A25" s="63"/>
      <c r="B25" s="48"/>
      <c r="C25" s="45" t="s">
        <v>42</v>
      </c>
      <c r="D25" s="24">
        <v>5.892147001340188</v>
      </c>
      <c r="E25" s="25">
        <v>0.00833778400649895</v>
      </c>
      <c r="F25" s="26">
        <v>0.0004383267993008492</v>
      </c>
      <c r="G25" s="26">
        <v>0.0033662019963964663</v>
      </c>
      <c r="H25" s="26">
        <v>0.021228613884923014</v>
      </c>
      <c r="I25" s="26">
        <v>0.5299999407450217</v>
      </c>
      <c r="J25" s="26">
        <v>0.1159228567303865</v>
      </c>
      <c r="K25" s="26">
        <v>0.00447743318763215</v>
      </c>
      <c r="L25" s="26">
        <v>0.003780404213679692</v>
      </c>
      <c r="M25" s="26">
        <v>0.17563459323603503</v>
      </c>
      <c r="N25" s="26">
        <v>0.02664287767840304</v>
      </c>
      <c r="O25" s="27">
        <v>0.11017096752172262</v>
      </c>
      <c r="P25" s="28">
        <v>0.9999999999999999</v>
      </c>
      <c r="Q25" s="63"/>
    </row>
    <row r="26" spans="1:17" ht="15">
      <c r="A26" s="63"/>
      <c r="B26" s="48"/>
      <c r="C26" s="45" t="s">
        <v>43</v>
      </c>
      <c r="D26" s="24">
        <v>6.952143661634727</v>
      </c>
      <c r="E26" s="25">
        <v>0.02286127831094989</v>
      </c>
      <c r="F26" s="26">
        <v>0.0009806396284120983</v>
      </c>
      <c r="G26" s="26">
        <v>0.008402989382464355</v>
      </c>
      <c r="H26" s="26">
        <v>0.02470124219161715</v>
      </c>
      <c r="I26" s="26">
        <v>0.384449552873713</v>
      </c>
      <c r="J26" s="26">
        <v>0.16041584053272442</v>
      </c>
      <c r="K26" s="26">
        <v>0.0069808650190734695</v>
      </c>
      <c r="L26" s="26">
        <v>0.0040565465845818355</v>
      </c>
      <c r="M26" s="26">
        <v>0.2104594556389961</v>
      </c>
      <c r="N26" s="26">
        <v>0.059222020996411974</v>
      </c>
      <c r="O26" s="27">
        <v>0.11746956884105555</v>
      </c>
      <c r="P26" s="28">
        <v>0.9999999999999998</v>
      </c>
      <c r="Q26" s="63"/>
    </row>
    <row r="27" spans="1:17" ht="15">
      <c r="A27" s="63"/>
      <c r="B27" s="48"/>
      <c r="C27" s="45" t="s">
        <v>44</v>
      </c>
      <c r="D27" s="24">
        <v>33.780420248737826</v>
      </c>
      <c r="E27" s="25">
        <v>0.003042625067492978</v>
      </c>
      <c r="F27" s="26">
        <v>0.0002445151058226436</v>
      </c>
      <c r="G27" s="26">
        <v>0.0017486062370648898</v>
      </c>
      <c r="H27" s="26">
        <v>0.006158627144678546</v>
      </c>
      <c r="I27" s="26">
        <v>0.16802767161340862</v>
      </c>
      <c r="J27" s="26">
        <v>0.07053867476067358</v>
      </c>
      <c r="K27" s="26">
        <v>0.004213807272368979</v>
      </c>
      <c r="L27" s="26">
        <v>0.005344918472494693</v>
      </c>
      <c r="M27" s="26">
        <v>0.29511652090387613</v>
      </c>
      <c r="N27" s="26">
        <v>0.02982683312364606</v>
      </c>
      <c r="O27" s="27">
        <v>0.4157372002984729</v>
      </c>
      <c r="P27" s="28">
        <v>1</v>
      </c>
      <c r="Q27" s="63"/>
    </row>
    <row r="28" spans="1:17" ht="15.75" thickBot="1">
      <c r="A28" s="63"/>
      <c r="B28" s="49" t="s">
        <v>45</v>
      </c>
      <c r="C28" s="50" t="s">
        <v>45</v>
      </c>
      <c r="D28" s="51">
        <v>377.68630117060417</v>
      </c>
      <c r="E28" s="52">
        <v>0.11208901143223743</v>
      </c>
      <c r="F28" s="53">
        <v>0.0007285750450960597</v>
      </c>
      <c r="G28" s="53">
        <v>0.0030229985456638594</v>
      </c>
      <c r="H28" s="53">
        <v>0.014363934385235994</v>
      </c>
      <c r="I28" s="53">
        <v>0.2836817042332985</v>
      </c>
      <c r="J28" s="53">
        <v>0.017665186618075885</v>
      </c>
      <c r="K28" s="53">
        <v>0.16917138948510038</v>
      </c>
      <c r="L28" s="53">
        <v>0.0035253815454012994</v>
      </c>
      <c r="M28" s="53">
        <v>0.11546477453565034</v>
      </c>
      <c r="N28" s="53">
        <v>0.015469360536876994</v>
      </c>
      <c r="O28" s="54">
        <v>0.2648176836373632</v>
      </c>
      <c r="P28" s="55">
        <v>0.9999999999999998</v>
      </c>
      <c r="Q28" s="63"/>
    </row>
    <row r="29" spans="1:17" ht="15.75" thickBot="1">
      <c r="A29" s="63"/>
      <c r="B29" s="56" t="s">
        <v>46</v>
      </c>
      <c r="C29" s="57"/>
      <c r="D29" s="58">
        <v>4903.744083373864</v>
      </c>
      <c r="E29" s="68">
        <f>SUMPRODUCT($D$10:$D$28,E10:E28)</f>
        <v>251.76497026423115</v>
      </c>
      <c r="F29" s="68">
        <f aca="true" t="shared" si="1" ref="F29:O29">SUMPRODUCT($D$10:$D$28,F10:F28)</f>
        <v>12.168941631679647</v>
      </c>
      <c r="G29" s="68">
        <f t="shared" si="1"/>
        <v>108.02093392655298</v>
      </c>
      <c r="H29" s="68">
        <f t="shared" si="1"/>
        <v>256.76929615015075</v>
      </c>
      <c r="I29" s="68">
        <f t="shared" si="1"/>
        <v>883.2911066503577</v>
      </c>
      <c r="J29" s="68">
        <f t="shared" si="1"/>
        <v>1423.0385076790915</v>
      </c>
      <c r="K29" s="68">
        <f t="shared" si="1"/>
        <v>81.56212889248064</v>
      </c>
      <c r="L29" s="68">
        <f t="shared" si="1"/>
        <v>73.12257922301528</v>
      </c>
      <c r="M29" s="68">
        <f t="shared" si="1"/>
        <v>473.7373970521271</v>
      </c>
      <c r="N29" s="68">
        <f t="shared" si="1"/>
        <v>782.1630525738499</v>
      </c>
      <c r="O29" s="68">
        <f t="shared" si="1"/>
        <v>558.1051693303245</v>
      </c>
      <c r="P29" s="59"/>
      <c r="Q29" s="63"/>
    </row>
    <row r="30" spans="1:49" ht="15">
      <c r="A30" s="64"/>
      <c r="B30" s="64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64" t="s">
        <v>48</v>
      </c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 t="s">
        <v>55</v>
      </c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4"/>
    </row>
    <row r="31" spans="1:49" ht="15">
      <c r="A31" s="63"/>
      <c r="B31" s="60" t="s">
        <v>0</v>
      </c>
      <c r="Q31" s="63"/>
      <c r="R31" s="60" t="s">
        <v>0</v>
      </c>
      <c r="AG31" s="63"/>
      <c r="AH31" s="60" t="s">
        <v>0</v>
      </c>
      <c r="AW31" s="63"/>
    </row>
    <row r="32" spans="1:49" ht="15">
      <c r="A32" s="63"/>
      <c r="B32" s="61" t="s">
        <v>1</v>
      </c>
      <c r="Q32" s="63"/>
      <c r="R32" s="61" t="s">
        <v>1</v>
      </c>
      <c r="AG32" s="63"/>
      <c r="AH32" s="61" t="s">
        <v>1</v>
      </c>
      <c r="AW32" s="63"/>
    </row>
    <row r="33" spans="1:49" ht="15">
      <c r="A33" s="63"/>
      <c r="B33" s="62" t="s">
        <v>49</v>
      </c>
      <c r="Q33" s="63"/>
      <c r="R33" s="62" t="s">
        <v>49</v>
      </c>
      <c r="AG33" s="63"/>
      <c r="AH33" s="62" t="s">
        <v>49</v>
      </c>
      <c r="AW33" s="63"/>
    </row>
    <row r="34" spans="1:49" ht="15">
      <c r="A34" s="63"/>
      <c r="B34" s="61" t="s">
        <v>60</v>
      </c>
      <c r="Q34" s="63"/>
      <c r="R34" s="61" t="s">
        <v>60</v>
      </c>
      <c r="AG34" s="63"/>
      <c r="AH34" s="61" t="s">
        <v>60</v>
      </c>
      <c r="AW34" s="63"/>
    </row>
    <row r="35" spans="1:49" ht="15.75" thickBot="1">
      <c r="A35" s="63"/>
      <c r="B35" s="61" t="s">
        <v>51</v>
      </c>
      <c r="Q35" s="63"/>
      <c r="R35" s="61" t="s">
        <v>54</v>
      </c>
      <c r="AG35" s="63"/>
      <c r="AH35" s="61" t="s">
        <v>56</v>
      </c>
      <c r="AW35" s="63"/>
    </row>
    <row r="36" spans="1:49" ht="15">
      <c r="A36" s="63"/>
      <c r="B36" s="3"/>
      <c r="C36" s="4"/>
      <c r="D36" s="5"/>
      <c r="E36" s="6"/>
      <c r="F36" s="7"/>
      <c r="G36" s="7"/>
      <c r="H36" s="8"/>
      <c r="I36" s="7"/>
      <c r="J36" s="8" t="s">
        <v>4</v>
      </c>
      <c r="K36" s="7"/>
      <c r="L36" s="7"/>
      <c r="M36" s="7"/>
      <c r="N36" s="7"/>
      <c r="O36" s="4"/>
      <c r="P36" s="5"/>
      <c r="Q36" s="63"/>
      <c r="R36" s="3"/>
      <c r="S36" s="4"/>
      <c r="T36" s="5"/>
      <c r="U36" s="6"/>
      <c r="V36" s="7"/>
      <c r="W36" s="7"/>
      <c r="X36" s="8"/>
      <c r="Y36" s="7"/>
      <c r="Z36" s="8" t="s">
        <v>4</v>
      </c>
      <c r="AA36" s="7"/>
      <c r="AB36" s="7"/>
      <c r="AC36" s="7"/>
      <c r="AD36" s="7"/>
      <c r="AE36" s="4"/>
      <c r="AF36" s="5"/>
      <c r="AG36" s="63"/>
      <c r="AH36" s="3"/>
      <c r="AI36" s="4"/>
      <c r="AJ36" s="5"/>
      <c r="AK36" s="6"/>
      <c r="AL36" s="7"/>
      <c r="AM36" s="7"/>
      <c r="AN36" s="8"/>
      <c r="AO36" s="7"/>
      <c r="AP36" s="8" t="s">
        <v>4</v>
      </c>
      <c r="AQ36" s="7"/>
      <c r="AR36" s="7"/>
      <c r="AS36" s="7"/>
      <c r="AT36" s="7"/>
      <c r="AU36" s="4"/>
      <c r="AV36" s="5"/>
      <c r="AW36" s="63"/>
    </row>
    <row r="37" spans="1:49" ht="39">
      <c r="A37" s="63"/>
      <c r="B37" s="9" t="s">
        <v>5</v>
      </c>
      <c r="C37" s="10" t="s">
        <v>6</v>
      </c>
      <c r="D37" s="11" t="s">
        <v>7</v>
      </c>
      <c r="E37" s="12" t="s">
        <v>8</v>
      </c>
      <c r="F37" s="13" t="s">
        <v>9</v>
      </c>
      <c r="G37" s="13" t="s">
        <v>10</v>
      </c>
      <c r="H37" s="13" t="s">
        <v>11</v>
      </c>
      <c r="I37" s="13" t="s">
        <v>12</v>
      </c>
      <c r="J37" s="13" t="s">
        <v>13</v>
      </c>
      <c r="K37" s="13" t="s">
        <v>14</v>
      </c>
      <c r="L37" s="13" t="s">
        <v>15</v>
      </c>
      <c r="M37" s="13" t="s">
        <v>16</v>
      </c>
      <c r="N37" s="13" t="s">
        <v>17</v>
      </c>
      <c r="O37" s="14" t="s">
        <v>18</v>
      </c>
      <c r="P37" s="15" t="s">
        <v>19</v>
      </c>
      <c r="Q37" s="63"/>
      <c r="R37" s="9" t="s">
        <v>5</v>
      </c>
      <c r="S37" s="10" t="s">
        <v>6</v>
      </c>
      <c r="T37" s="11" t="s">
        <v>7</v>
      </c>
      <c r="U37" s="12" t="s">
        <v>8</v>
      </c>
      <c r="V37" s="13" t="s">
        <v>9</v>
      </c>
      <c r="W37" s="13" t="s">
        <v>10</v>
      </c>
      <c r="X37" s="13" t="s">
        <v>11</v>
      </c>
      <c r="Y37" s="13" t="s">
        <v>12</v>
      </c>
      <c r="Z37" s="13" t="s">
        <v>13</v>
      </c>
      <c r="AA37" s="13" t="s">
        <v>14</v>
      </c>
      <c r="AB37" s="13" t="s">
        <v>15</v>
      </c>
      <c r="AC37" s="13" t="s">
        <v>16</v>
      </c>
      <c r="AD37" s="13" t="s">
        <v>17</v>
      </c>
      <c r="AE37" s="14" t="s">
        <v>18</v>
      </c>
      <c r="AF37" s="15" t="s">
        <v>19</v>
      </c>
      <c r="AG37" s="63"/>
      <c r="AH37" s="9" t="s">
        <v>5</v>
      </c>
      <c r="AI37" s="10" t="s">
        <v>6</v>
      </c>
      <c r="AJ37" s="11" t="s">
        <v>7</v>
      </c>
      <c r="AK37" s="12" t="s">
        <v>8</v>
      </c>
      <c r="AL37" s="13" t="s">
        <v>9</v>
      </c>
      <c r="AM37" s="13" t="s">
        <v>10</v>
      </c>
      <c r="AN37" s="13" t="s">
        <v>11</v>
      </c>
      <c r="AO37" s="13" t="s">
        <v>12</v>
      </c>
      <c r="AP37" s="13" t="s">
        <v>13</v>
      </c>
      <c r="AQ37" s="13" t="s">
        <v>14</v>
      </c>
      <c r="AR37" s="13" t="s">
        <v>15</v>
      </c>
      <c r="AS37" s="13" t="s">
        <v>16</v>
      </c>
      <c r="AT37" s="13" t="s">
        <v>17</v>
      </c>
      <c r="AU37" s="14" t="s">
        <v>18</v>
      </c>
      <c r="AV37" s="15" t="s">
        <v>19</v>
      </c>
      <c r="AW37" s="63"/>
    </row>
    <row r="38" spans="1:49" ht="15">
      <c r="A38" s="63"/>
      <c r="B38" s="16" t="s">
        <v>20</v>
      </c>
      <c r="C38" s="17" t="s">
        <v>21</v>
      </c>
      <c r="D38" s="18">
        <v>557.6222486243422</v>
      </c>
      <c r="E38" s="19">
        <v>0.037126662833139173</v>
      </c>
      <c r="F38" s="20">
        <v>0.0011813285847484902</v>
      </c>
      <c r="G38" s="20">
        <v>8.003180787352613E-05</v>
      </c>
      <c r="H38" s="20">
        <v>0.31297671569505436</v>
      </c>
      <c r="I38" s="20">
        <v>0.026067550707875017</v>
      </c>
      <c r="J38" s="20">
        <v>0.0021777454093694112</v>
      </c>
      <c r="K38" s="20">
        <v>0.0004613968866351433</v>
      </c>
      <c r="L38" s="20">
        <v>0.002833629333780844</v>
      </c>
      <c r="M38" s="20">
        <v>0.11050834886345554</v>
      </c>
      <c r="N38" s="20">
        <v>0.005061441002003332</v>
      </c>
      <c r="O38" s="21">
        <v>0.5015251488760649</v>
      </c>
      <c r="P38" s="22">
        <v>0.9999999999999998</v>
      </c>
      <c r="Q38" s="63"/>
      <c r="R38" s="16" t="s">
        <v>20</v>
      </c>
      <c r="S38" s="17" t="s">
        <v>21</v>
      </c>
      <c r="T38" s="18">
        <v>563.7203872447675</v>
      </c>
      <c r="U38" s="19">
        <v>0.03718681199733266</v>
      </c>
      <c r="V38" s="20">
        <v>0.0011706959274119277</v>
      </c>
      <c r="W38" s="20">
        <v>7.662277912016838E-05</v>
      </c>
      <c r="X38" s="20">
        <v>0.3176312566076162</v>
      </c>
      <c r="Y38" s="20">
        <v>0.027044050759606027</v>
      </c>
      <c r="Z38" s="20">
        <v>0.002413979639284982</v>
      </c>
      <c r="AA38" s="20">
        <v>0.00046198854924421547</v>
      </c>
      <c r="AB38" s="20">
        <v>0.0024906975463808425</v>
      </c>
      <c r="AC38" s="20">
        <v>0.1100710169495197</v>
      </c>
      <c r="AD38" s="20">
        <v>0.005353061700541444</v>
      </c>
      <c r="AE38" s="21">
        <v>0.4960998175439417</v>
      </c>
      <c r="AF38" s="22">
        <v>0.9999999999999999</v>
      </c>
      <c r="AG38" s="63"/>
      <c r="AH38" s="16" t="s">
        <v>20</v>
      </c>
      <c r="AI38" s="17" t="s">
        <v>21</v>
      </c>
      <c r="AJ38" s="18">
        <v>550.6555487243713</v>
      </c>
      <c r="AK38" s="19">
        <v>0.03728864616138294</v>
      </c>
      <c r="AL38" s="20">
        <v>0.00117510726988111</v>
      </c>
      <c r="AM38" s="20">
        <v>7.91552077002634E-05</v>
      </c>
      <c r="AN38" s="20">
        <v>0.3184233184227523</v>
      </c>
      <c r="AO38" s="20">
        <v>0.024359338455833233</v>
      </c>
      <c r="AP38" s="20">
        <v>0.0021980934323225262</v>
      </c>
      <c r="AQ38" s="20">
        <v>0.00043839300874132074</v>
      </c>
      <c r="AR38" s="20">
        <v>0.00275908113686668</v>
      </c>
      <c r="AS38" s="20">
        <v>0.10915702887908504</v>
      </c>
      <c r="AT38" s="20">
        <v>0.0011609002767309423</v>
      </c>
      <c r="AU38" s="21">
        <v>0.5029609377487037</v>
      </c>
      <c r="AV38" s="22">
        <v>1</v>
      </c>
      <c r="AW38" s="63"/>
    </row>
    <row r="39" spans="1:49" ht="15">
      <c r="A39" s="63"/>
      <c r="B39" s="9"/>
      <c r="C39" s="23" t="s">
        <v>22</v>
      </c>
      <c r="D39" s="24">
        <v>4.6738060323148956</v>
      </c>
      <c r="E39" s="25">
        <v>0.002419440060930457</v>
      </c>
      <c r="F39" s="26">
        <v>0.0016407415700029366</v>
      </c>
      <c r="G39" s="26">
        <v>0.00011796626036912227</v>
      </c>
      <c r="H39" s="26">
        <v>0.010648440654422388</v>
      </c>
      <c r="I39" s="26">
        <v>0.023478938148142923</v>
      </c>
      <c r="J39" s="26">
        <v>0.003278626019359129</v>
      </c>
      <c r="K39" s="26">
        <v>0.0005702085483069411</v>
      </c>
      <c r="L39" s="26">
        <v>0.003672445535033823</v>
      </c>
      <c r="M39" s="26">
        <v>0.18059764402753778</v>
      </c>
      <c r="N39" s="26">
        <v>0.0007543552925980621</v>
      </c>
      <c r="O39" s="27">
        <v>0.7728211938832965</v>
      </c>
      <c r="P39" s="28">
        <v>1</v>
      </c>
      <c r="Q39" s="63"/>
      <c r="R39" s="9"/>
      <c r="S39" s="23" t="s">
        <v>22</v>
      </c>
      <c r="T39" s="24">
        <v>4.6738060323148956</v>
      </c>
      <c r="U39" s="25">
        <v>0.002419440060930457</v>
      </c>
      <c r="V39" s="26">
        <v>0.0016407415700029366</v>
      </c>
      <c r="W39" s="26">
        <v>0.00011796626036912227</v>
      </c>
      <c r="X39" s="26">
        <v>0.010648440654422388</v>
      </c>
      <c r="Y39" s="26">
        <v>0.023478938148142923</v>
      </c>
      <c r="Z39" s="26">
        <v>0.003278626019359129</v>
      </c>
      <c r="AA39" s="26">
        <v>0.0005702085483069411</v>
      </c>
      <c r="AB39" s="26">
        <v>0.003672445535033823</v>
      </c>
      <c r="AC39" s="26">
        <v>0.18059764402753778</v>
      </c>
      <c r="AD39" s="26">
        <v>0.0007543552925980621</v>
      </c>
      <c r="AE39" s="27">
        <v>0.7728211938832965</v>
      </c>
      <c r="AF39" s="28">
        <v>1</v>
      </c>
      <c r="AG39" s="63"/>
      <c r="AH39" s="9"/>
      <c r="AI39" s="23" t="s">
        <v>22</v>
      </c>
      <c r="AJ39" s="24">
        <v>4.6738060323148956</v>
      </c>
      <c r="AK39" s="25">
        <v>0.002419440060930457</v>
      </c>
      <c r="AL39" s="26">
        <v>0.0016407415700029366</v>
      </c>
      <c r="AM39" s="26">
        <v>0.00011796626036912227</v>
      </c>
      <c r="AN39" s="26">
        <v>0.010648440654422388</v>
      </c>
      <c r="AO39" s="26">
        <v>0.023478938148142923</v>
      </c>
      <c r="AP39" s="26">
        <v>0.003278626019359129</v>
      </c>
      <c r="AQ39" s="26">
        <v>0.0005702085483069411</v>
      </c>
      <c r="AR39" s="26">
        <v>0.003672445535033823</v>
      </c>
      <c r="AS39" s="26">
        <v>0.18059764402753778</v>
      </c>
      <c r="AT39" s="26">
        <v>0.0007543552925980621</v>
      </c>
      <c r="AU39" s="27">
        <v>0.7728211938832965</v>
      </c>
      <c r="AV39" s="28">
        <v>1</v>
      </c>
      <c r="AW39" s="63"/>
    </row>
    <row r="40" spans="1:49" ht="15">
      <c r="A40" s="63"/>
      <c r="B40" s="29"/>
      <c r="C40" s="23" t="s">
        <v>23</v>
      </c>
      <c r="D40" s="24">
        <v>158.54423250170058</v>
      </c>
      <c r="E40" s="25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8">
        <v>1</v>
      </c>
      <c r="Q40" s="63"/>
      <c r="R40" s="29"/>
      <c r="S40" s="23" t="s">
        <v>23</v>
      </c>
      <c r="T40" s="24">
        <v>161.66633748147194</v>
      </c>
      <c r="U40" s="25">
        <v>1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7">
        <v>0</v>
      </c>
      <c r="AF40" s="28">
        <v>1</v>
      </c>
      <c r="AG40" s="63"/>
      <c r="AH40" s="29"/>
      <c r="AI40" s="23" t="s">
        <v>23</v>
      </c>
      <c r="AJ40" s="24">
        <v>158.69111620709148</v>
      </c>
      <c r="AK40" s="25">
        <v>1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7">
        <v>0</v>
      </c>
      <c r="AV40" s="28">
        <v>1</v>
      </c>
      <c r="AW40" s="63"/>
    </row>
    <row r="41" spans="1:49" ht="15">
      <c r="A41" s="63"/>
      <c r="B41" s="30"/>
      <c r="C41" s="31" t="s">
        <v>24</v>
      </c>
      <c r="D41" s="32">
        <v>94.73691241158478</v>
      </c>
      <c r="E41" s="33">
        <v>0.01267091185435181</v>
      </c>
      <c r="F41" s="34">
        <v>0.11877295039766742</v>
      </c>
      <c r="G41" s="34">
        <v>0.0062835193789308776</v>
      </c>
      <c r="H41" s="34">
        <v>0.019139682178622622</v>
      </c>
      <c r="I41" s="34">
        <v>0.2444634264707445</v>
      </c>
      <c r="J41" s="34">
        <v>0.21312017619203547</v>
      </c>
      <c r="K41" s="34">
        <v>0.0005526236418623877</v>
      </c>
      <c r="L41" s="34">
        <v>0.12772307369017127</v>
      </c>
      <c r="M41" s="34">
        <v>0.08712650973676232</v>
      </c>
      <c r="N41" s="34">
        <v>0.016809402053518836</v>
      </c>
      <c r="O41" s="35">
        <v>0.15333772440533266</v>
      </c>
      <c r="P41" s="36">
        <v>1.0000000000000002</v>
      </c>
      <c r="Q41" s="63"/>
      <c r="R41" s="30"/>
      <c r="S41" s="31" t="s">
        <v>24</v>
      </c>
      <c r="T41" s="32">
        <v>94.08277377127749</v>
      </c>
      <c r="U41" s="33">
        <v>0.012784112878665854</v>
      </c>
      <c r="V41" s="34">
        <v>0.1198130581086093</v>
      </c>
      <c r="W41" s="34">
        <v>0.006203502061444043</v>
      </c>
      <c r="X41" s="34">
        <v>0.01934156936098911</v>
      </c>
      <c r="Y41" s="34">
        <v>0.25089833896472274</v>
      </c>
      <c r="Z41" s="34">
        <v>0.21584696131753517</v>
      </c>
      <c r="AA41" s="34">
        <v>0.0005618679014871685</v>
      </c>
      <c r="AB41" s="34">
        <v>0.11479251404199296</v>
      </c>
      <c r="AC41" s="34">
        <v>0.08798748288218187</v>
      </c>
      <c r="AD41" s="34">
        <v>0.017366741659527524</v>
      </c>
      <c r="AE41" s="35">
        <v>0.1544038508228442</v>
      </c>
      <c r="AF41" s="36">
        <v>1</v>
      </c>
      <c r="AG41" s="63"/>
      <c r="AH41" s="30"/>
      <c r="AI41" s="31" t="s">
        <v>24</v>
      </c>
      <c r="AJ41" s="32">
        <v>93.3034453846842</v>
      </c>
      <c r="AK41" s="33">
        <v>0.012860208160402675</v>
      </c>
      <c r="AL41" s="34">
        <v>0.11851731011017506</v>
      </c>
      <c r="AM41" s="34">
        <v>0.006458423436489344</v>
      </c>
      <c r="AN41" s="34">
        <v>0.01934233675159879</v>
      </c>
      <c r="AO41" s="34">
        <v>0.24657805500226082</v>
      </c>
      <c r="AP41" s="34">
        <v>0.21604135540674485</v>
      </c>
      <c r="AQ41" s="34">
        <v>0.0005589423698353009</v>
      </c>
      <c r="AR41" s="34">
        <v>0.12474761181669443</v>
      </c>
      <c r="AS41" s="34">
        <v>0.08775654217917625</v>
      </c>
      <c r="AT41" s="34">
        <v>0.012654609188328014</v>
      </c>
      <c r="AU41" s="35">
        <v>0.15448460557829402</v>
      </c>
      <c r="AV41" s="36">
        <v>0.9999999999999997</v>
      </c>
      <c r="AW41" s="63"/>
    </row>
    <row r="42" spans="1:49" ht="15">
      <c r="A42" s="63"/>
      <c r="B42" s="37" t="s">
        <v>25</v>
      </c>
      <c r="C42" s="38" t="s">
        <v>26</v>
      </c>
      <c r="D42" s="39">
        <v>18.890371123630082</v>
      </c>
      <c r="E42" s="40">
        <v>0.0054425556703157725</v>
      </c>
      <c r="F42" s="41">
        <v>0.0003130992399858354</v>
      </c>
      <c r="G42" s="41">
        <v>0.0015445036305819695</v>
      </c>
      <c r="H42" s="41">
        <v>0.010015216675729337</v>
      </c>
      <c r="I42" s="41">
        <v>0.15812913780395754</v>
      </c>
      <c r="J42" s="41">
        <v>0.017767808427853027</v>
      </c>
      <c r="K42" s="41">
        <v>0.0004717538114086096</v>
      </c>
      <c r="L42" s="41">
        <v>0.0008066947271193991</v>
      </c>
      <c r="M42" s="41">
        <v>0.1108441219133066</v>
      </c>
      <c r="N42" s="41">
        <v>0.015566439838705934</v>
      </c>
      <c r="O42" s="42">
        <v>0.6790986682610357</v>
      </c>
      <c r="P42" s="43">
        <v>0.9999999999999998</v>
      </c>
      <c r="Q42" s="63"/>
      <c r="R42" s="37" t="s">
        <v>25</v>
      </c>
      <c r="S42" s="38" t="s">
        <v>26</v>
      </c>
      <c r="T42" s="39">
        <v>19.263013994291487</v>
      </c>
      <c r="U42" s="40">
        <v>0.0053603590617408775</v>
      </c>
      <c r="V42" s="41">
        <v>0.00030778808301088704</v>
      </c>
      <c r="W42" s="41">
        <v>0.001461805498488542</v>
      </c>
      <c r="X42" s="41">
        <v>0.009873406109831517</v>
      </c>
      <c r="Y42" s="41">
        <v>0.15758891789063864</v>
      </c>
      <c r="Z42" s="41">
        <v>0.01793040308687817</v>
      </c>
      <c r="AA42" s="41">
        <v>0.000470189117226772</v>
      </c>
      <c r="AB42" s="41">
        <v>0.0007416818130185669</v>
      </c>
      <c r="AC42" s="41">
        <v>0.10913973930737757</v>
      </c>
      <c r="AD42" s="41">
        <v>0.01613752367011921</v>
      </c>
      <c r="AE42" s="42">
        <v>0.6809881863616695</v>
      </c>
      <c r="AF42" s="43">
        <v>1.0000000000000002</v>
      </c>
      <c r="AG42" s="63"/>
      <c r="AH42" s="37" t="s">
        <v>25</v>
      </c>
      <c r="AI42" s="38" t="s">
        <v>26</v>
      </c>
      <c r="AJ42" s="39">
        <v>19.231919986899253</v>
      </c>
      <c r="AK42" s="40">
        <v>0.005365094710526963</v>
      </c>
      <c r="AL42" s="41">
        <v>0.0003124286399145406</v>
      </c>
      <c r="AM42" s="41">
        <v>0.0015366497393058307</v>
      </c>
      <c r="AN42" s="41">
        <v>0.00987629687383989</v>
      </c>
      <c r="AO42" s="41">
        <v>0.1574782849651289</v>
      </c>
      <c r="AP42" s="41">
        <v>0.017929514988753493</v>
      </c>
      <c r="AQ42" s="41">
        <v>0.00047073199584096276</v>
      </c>
      <c r="AR42" s="41">
        <v>0.0007937961747140522</v>
      </c>
      <c r="AS42" s="41">
        <v>0.10918163298084592</v>
      </c>
      <c r="AT42" s="41">
        <v>0.015446582140056644</v>
      </c>
      <c r="AU42" s="42">
        <v>0.6816089867910727</v>
      </c>
      <c r="AV42" s="43">
        <v>1</v>
      </c>
      <c r="AW42" s="63"/>
    </row>
    <row r="43" spans="1:49" ht="15">
      <c r="A43" s="63"/>
      <c r="B43" s="9" t="s">
        <v>27</v>
      </c>
      <c r="C43" s="23" t="s">
        <v>28</v>
      </c>
      <c r="D43" s="24">
        <v>117.79101858905557</v>
      </c>
      <c r="E43" s="25">
        <v>0.004359486890989586</v>
      </c>
      <c r="F43" s="26">
        <v>0.0008139789494975826</v>
      </c>
      <c r="G43" s="26">
        <v>0.001832091636131659</v>
      </c>
      <c r="H43" s="26">
        <v>0.07802131325711087</v>
      </c>
      <c r="I43" s="26">
        <v>0.26454860083202253</v>
      </c>
      <c r="J43" s="26">
        <v>0.010322920074214682</v>
      </c>
      <c r="K43" s="26">
        <v>0.002480574743564598</v>
      </c>
      <c r="L43" s="26">
        <v>0.0017606187009918737</v>
      </c>
      <c r="M43" s="26">
        <v>0.3970950469748987</v>
      </c>
      <c r="N43" s="26">
        <v>0.029417435345227037</v>
      </c>
      <c r="O43" s="27">
        <v>0.20934793259535095</v>
      </c>
      <c r="P43" s="28">
        <v>1</v>
      </c>
      <c r="Q43" s="63"/>
      <c r="R43" s="9" t="s">
        <v>27</v>
      </c>
      <c r="S43" s="23" t="s">
        <v>28</v>
      </c>
      <c r="T43" s="24">
        <v>121.87694344176026</v>
      </c>
      <c r="U43" s="25">
        <v>0.004277277313854785</v>
      </c>
      <c r="V43" s="26">
        <v>0.0007896686641788817</v>
      </c>
      <c r="W43" s="26">
        <v>0.0017312428799184341</v>
      </c>
      <c r="X43" s="26">
        <v>0.07641336124589848</v>
      </c>
      <c r="Y43" s="26">
        <v>0.2784267138608599</v>
      </c>
      <c r="Z43" s="26">
        <v>0.010973075874725855</v>
      </c>
      <c r="AA43" s="26">
        <v>0.0024538073977877248</v>
      </c>
      <c r="AB43" s="26">
        <v>0.0015352167957405742</v>
      </c>
      <c r="AC43" s="26">
        <v>0.38991674559163114</v>
      </c>
      <c r="AD43" s="26">
        <v>0.03115334777653733</v>
      </c>
      <c r="AE43" s="27">
        <v>0.202329542598867</v>
      </c>
      <c r="AF43" s="28">
        <v>1</v>
      </c>
      <c r="AG43" s="63"/>
      <c r="AH43" s="9" t="s">
        <v>27</v>
      </c>
      <c r="AI43" s="23" t="s">
        <v>28</v>
      </c>
      <c r="AJ43" s="24">
        <v>119.51680520348984</v>
      </c>
      <c r="AK43" s="25">
        <v>0.004335503410527679</v>
      </c>
      <c r="AL43" s="26">
        <v>0.0008070159687962175</v>
      </c>
      <c r="AM43" s="26">
        <v>0.0018420714310940479</v>
      </c>
      <c r="AN43" s="26">
        <v>0.07726665138247144</v>
      </c>
      <c r="AO43" s="26">
        <v>0.27473295641814033</v>
      </c>
      <c r="AP43" s="26">
        <v>0.01080339521665548</v>
      </c>
      <c r="AQ43" s="26">
        <v>0.0024794751185298995</v>
      </c>
      <c r="AR43" s="26">
        <v>0.0017055956164237895</v>
      </c>
      <c r="AS43" s="26">
        <v>0.3931633469305545</v>
      </c>
      <c r="AT43" s="26">
        <v>0.026890818414593943</v>
      </c>
      <c r="AU43" s="27">
        <v>0.20597317009221264</v>
      </c>
      <c r="AV43" s="28">
        <v>0.9999999999999999</v>
      </c>
      <c r="AW43" s="63"/>
    </row>
    <row r="44" spans="1:49" ht="15">
      <c r="A44" s="63"/>
      <c r="B44" s="37" t="s">
        <v>29</v>
      </c>
      <c r="C44" s="38" t="s">
        <v>30</v>
      </c>
      <c r="D44" s="39">
        <v>54.14978187058141</v>
      </c>
      <c r="E44" s="40">
        <v>0.02384594327805757</v>
      </c>
      <c r="F44" s="41">
        <v>0.0012567077336246822</v>
      </c>
      <c r="G44" s="41">
        <v>0.004686967666545077</v>
      </c>
      <c r="H44" s="41">
        <v>0.0606614466675299</v>
      </c>
      <c r="I44" s="41">
        <v>0.25407733640648766</v>
      </c>
      <c r="J44" s="41">
        <v>0.14854231600313567</v>
      </c>
      <c r="K44" s="41">
        <v>0.015698001352733547</v>
      </c>
      <c r="L44" s="41">
        <v>0.0012456183926129352</v>
      </c>
      <c r="M44" s="41">
        <v>0.18648483749286618</v>
      </c>
      <c r="N44" s="41">
        <v>0.018964820056237588</v>
      </c>
      <c r="O44" s="42">
        <v>0.28453600495016884</v>
      </c>
      <c r="P44" s="43">
        <v>0.9999999999999996</v>
      </c>
      <c r="Q44" s="63"/>
      <c r="R44" s="37" t="s">
        <v>29</v>
      </c>
      <c r="S44" s="38" t="s">
        <v>30</v>
      </c>
      <c r="T44" s="39">
        <v>55.54179075464211</v>
      </c>
      <c r="U44" s="40">
        <v>0.02349719170288728</v>
      </c>
      <c r="V44" s="41">
        <v>0.001228055912406407</v>
      </c>
      <c r="W44" s="41">
        <v>0.004386568927518239</v>
      </c>
      <c r="X44" s="41">
        <v>0.06000954473048847</v>
      </c>
      <c r="Y44" s="41">
        <v>0.2542176822861622</v>
      </c>
      <c r="Z44" s="41">
        <v>0.15967270821201113</v>
      </c>
      <c r="AA44" s="41">
        <v>0.015739089837158386</v>
      </c>
      <c r="AB44" s="41">
        <v>0.001102328124838412</v>
      </c>
      <c r="AC44" s="41">
        <v>0.18325432044170806</v>
      </c>
      <c r="AD44" s="41">
        <v>0.01948765137432979</v>
      </c>
      <c r="AE44" s="42">
        <v>0.27740485845049156</v>
      </c>
      <c r="AF44" s="43">
        <v>1</v>
      </c>
      <c r="AG44" s="63"/>
      <c r="AH44" s="37" t="s">
        <v>29</v>
      </c>
      <c r="AI44" s="38" t="s">
        <v>30</v>
      </c>
      <c r="AJ44" s="39">
        <v>54.89965315478088</v>
      </c>
      <c r="AK44" s="40">
        <v>0.023690835964051974</v>
      </c>
      <c r="AL44" s="41">
        <v>0.0012615705657456847</v>
      </c>
      <c r="AM44" s="41">
        <v>0.0047039324606333805</v>
      </c>
      <c r="AN44" s="41">
        <v>0.060409048690048796</v>
      </c>
      <c r="AO44" s="41">
        <v>0.25371186627451464</v>
      </c>
      <c r="AP44" s="41">
        <v>0.15734350710487502</v>
      </c>
      <c r="AQ44" s="41">
        <v>0.01585070162714249</v>
      </c>
      <c r="AR44" s="41">
        <v>0.0012273471879162827</v>
      </c>
      <c r="AS44" s="41">
        <v>0.1843091282219894</v>
      </c>
      <c r="AT44" s="41">
        <v>0.01723120730255215</v>
      </c>
      <c r="AU44" s="42">
        <v>0.2802608546005303</v>
      </c>
      <c r="AV44" s="43">
        <v>1</v>
      </c>
      <c r="AW44" s="63"/>
    </row>
    <row r="45" spans="1:49" ht="15">
      <c r="A45" s="63"/>
      <c r="B45" s="9" t="s">
        <v>31</v>
      </c>
      <c r="C45" s="23" t="s">
        <v>32</v>
      </c>
      <c r="D45" s="24">
        <v>62.42776552090616</v>
      </c>
      <c r="E45" s="25">
        <v>0.022701265508249757</v>
      </c>
      <c r="F45" s="26">
        <v>0.0001911862545131487</v>
      </c>
      <c r="G45" s="26">
        <v>0.020489433189878652</v>
      </c>
      <c r="H45" s="26">
        <v>0.2787224677152533</v>
      </c>
      <c r="I45" s="26">
        <v>0.22091932846310147</v>
      </c>
      <c r="J45" s="26">
        <v>0.22609051404819505</v>
      </c>
      <c r="K45" s="26">
        <v>0.003984335576439875</v>
      </c>
      <c r="L45" s="26">
        <v>0.0017468774964435705</v>
      </c>
      <c r="M45" s="26">
        <v>0.11836811079572282</v>
      </c>
      <c r="N45" s="26">
        <v>0.057482702496487764</v>
      </c>
      <c r="O45" s="27">
        <v>0.04930377845571445</v>
      </c>
      <c r="P45" s="28">
        <v>0.9999999999999998</v>
      </c>
      <c r="Q45" s="63"/>
      <c r="R45" s="9" t="s">
        <v>31</v>
      </c>
      <c r="S45" s="23" t="s">
        <v>32</v>
      </c>
      <c r="T45" s="24">
        <v>63.14475466581697</v>
      </c>
      <c r="U45" s="25">
        <v>0.02250987870204669</v>
      </c>
      <c r="V45" s="26">
        <v>0.00018954338517798342</v>
      </c>
      <c r="W45" s="26">
        <v>0.02042959936114724</v>
      </c>
      <c r="X45" s="26">
        <v>0.27593430504693706</v>
      </c>
      <c r="Y45" s="26">
        <v>0.21981875920284857</v>
      </c>
      <c r="Z45" s="26">
        <v>0.22888227901437438</v>
      </c>
      <c r="AA45" s="26">
        <v>0.003963518292007128</v>
      </c>
      <c r="AB45" s="26">
        <v>0.0016994838379418913</v>
      </c>
      <c r="AC45" s="26">
        <v>0.11729539182573445</v>
      </c>
      <c r="AD45" s="26">
        <v>0.060533292020120734</v>
      </c>
      <c r="AE45" s="27">
        <v>0.04874394931166409</v>
      </c>
      <c r="AF45" s="28">
        <v>1.0000000000000002</v>
      </c>
      <c r="AG45" s="63"/>
      <c r="AH45" s="9" t="s">
        <v>31</v>
      </c>
      <c r="AI45" s="23" t="s">
        <v>32</v>
      </c>
      <c r="AJ45" s="24">
        <v>63.12882627809986</v>
      </c>
      <c r="AK45" s="25">
        <v>0.022508269053470625</v>
      </c>
      <c r="AL45" s="26">
        <v>0.00019019218529795257</v>
      </c>
      <c r="AM45" s="26">
        <v>0.020568159698743215</v>
      </c>
      <c r="AN45" s="26">
        <v>0.2759532042965635</v>
      </c>
      <c r="AO45" s="26">
        <v>0.22008055256748557</v>
      </c>
      <c r="AP45" s="26">
        <v>0.22880715707987717</v>
      </c>
      <c r="AQ45" s="26">
        <v>0.003967630965679901</v>
      </c>
      <c r="AR45" s="26">
        <v>0.0017300478065086756</v>
      </c>
      <c r="AS45" s="26">
        <v>0.11729783232356787</v>
      </c>
      <c r="AT45" s="26">
        <v>0.0601457580495652</v>
      </c>
      <c r="AU45" s="27">
        <v>0.04875119597324028</v>
      </c>
      <c r="AV45" s="28">
        <v>1</v>
      </c>
      <c r="AW45" s="63"/>
    </row>
    <row r="46" spans="1:49" ht="15">
      <c r="A46" s="63"/>
      <c r="B46" s="16" t="s">
        <v>33</v>
      </c>
      <c r="C46" s="44" t="s">
        <v>34</v>
      </c>
      <c r="D46" s="18">
        <v>1933.9384525673802</v>
      </c>
      <c r="E46" s="19">
        <v>0.010464258042840192</v>
      </c>
      <c r="F46" s="20">
        <v>0.00032037623377453617</v>
      </c>
      <c r="G46" s="20">
        <v>0.05649212344221521</v>
      </c>
      <c r="H46" s="20">
        <v>0.014093837612948868</v>
      </c>
      <c r="I46" s="20">
        <v>0.22619297771638802</v>
      </c>
      <c r="J46" s="20">
        <v>0.5065994921685507</v>
      </c>
      <c r="K46" s="20">
        <v>0.0011986478854775996</v>
      </c>
      <c r="L46" s="20">
        <v>0.002788228262760693</v>
      </c>
      <c r="M46" s="20">
        <v>0.10552868648915809</v>
      </c>
      <c r="N46" s="20">
        <v>0.060990020931549094</v>
      </c>
      <c r="O46" s="21">
        <v>0.015331351214337192</v>
      </c>
      <c r="P46" s="22">
        <v>1.0000000000000002</v>
      </c>
      <c r="Q46" s="63"/>
      <c r="R46" s="16" t="s">
        <v>33</v>
      </c>
      <c r="S46" s="44" t="s">
        <v>34</v>
      </c>
      <c r="T46" s="18">
        <v>1941.4226500330965</v>
      </c>
      <c r="U46" s="19">
        <v>0.01043247373196342</v>
      </c>
      <c r="V46" s="20">
        <v>0.00031939430634356626</v>
      </c>
      <c r="W46" s="20">
        <v>0.05631381906177207</v>
      </c>
      <c r="X46" s="20">
        <v>0.01405019552322997</v>
      </c>
      <c r="Y46" s="20">
        <v>0.22697663759992573</v>
      </c>
      <c r="Z46" s="20">
        <v>0.506316797744323</v>
      </c>
      <c r="AA46" s="20">
        <v>0.0011951657064810854</v>
      </c>
      <c r="AB46" s="20">
        <v>0.002755322669245717</v>
      </c>
      <c r="AC46" s="20">
        <v>0.10517781685990467</v>
      </c>
      <c r="AD46" s="20">
        <v>0.0611901280452488</v>
      </c>
      <c r="AE46" s="21">
        <v>0.015272248751562075</v>
      </c>
      <c r="AF46" s="22">
        <v>1</v>
      </c>
      <c r="AG46" s="63"/>
      <c r="AH46" s="16" t="s">
        <v>33</v>
      </c>
      <c r="AI46" s="44" t="s">
        <v>34</v>
      </c>
      <c r="AJ46" s="18">
        <v>1940.028962474426</v>
      </c>
      <c r="AK46" s="19">
        <v>0.010439021032350034</v>
      </c>
      <c r="AL46" s="20">
        <v>0.00031991200310953747</v>
      </c>
      <c r="AM46" s="20">
        <v>0.05639182432406924</v>
      </c>
      <c r="AN46" s="20">
        <v>0.014058740123666315</v>
      </c>
      <c r="AO46" s="20">
        <v>0.22645461141386522</v>
      </c>
      <c r="AP46" s="20">
        <v>0.5066392138323046</v>
      </c>
      <c r="AQ46" s="20">
        <v>0.0011963354808324415</v>
      </c>
      <c r="AR46" s="20">
        <v>0.002781542007967371</v>
      </c>
      <c r="AS46" s="20">
        <v>0.10524915389870622</v>
      </c>
      <c r="AT46" s="20">
        <v>0.06118672463239815</v>
      </c>
      <c r="AU46" s="21">
        <v>0.01528292125073144</v>
      </c>
      <c r="AV46" s="22">
        <v>1.0000000000000004</v>
      </c>
      <c r="AW46" s="63"/>
    </row>
    <row r="47" spans="1:49" ht="15">
      <c r="A47" s="63"/>
      <c r="B47" s="9"/>
      <c r="C47" s="45" t="s">
        <v>35</v>
      </c>
      <c r="D47" s="24">
        <v>631.0720047054505</v>
      </c>
      <c r="E47" s="25">
        <v>0.003865280549656117</v>
      </c>
      <c r="F47" s="26">
        <v>9.337272774061114E-05</v>
      </c>
      <c r="G47" s="26">
        <v>0.0019109260526365124</v>
      </c>
      <c r="H47" s="26">
        <v>0.025034503770148146</v>
      </c>
      <c r="I47" s="26">
        <v>0.09140631971636635</v>
      </c>
      <c r="J47" s="26">
        <v>0.755205257711033</v>
      </c>
      <c r="K47" s="26">
        <v>0.0005365001971101644</v>
      </c>
      <c r="L47" s="26">
        <v>0.0006403774296703415</v>
      </c>
      <c r="M47" s="26">
        <v>0.05024438636822715</v>
      </c>
      <c r="N47" s="26">
        <v>0.017698088757732603</v>
      </c>
      <c r="O47" s="27">
        <v>0.053364986719679396</v>
      </c>
      <c r="P47" s="28">
        <v>1.0000000000000004</v>
      </c>
      <c r="Q47" s="63"/>
      <c r="R47" s="9"/>
      <c r="S47" s="45" t="s">
        <v>35</v>
      </c>
      <c r="T47" s="24">
        <v>683.9630268003834</v>
      </c>
      <c r="U47" s="25">
        <v>0.003583948831294079</v>
      </c>
      <c r="V47" s="26">
        <v>8.62299435312439E-05</v>
      </c>
      <c r="W47" s="26">
        <v>0.0017493926508684607</v>
      </c>
      <c r="X47" s="26">
        <v>0.023253665309041667</v>
      </c>
      <c r="Y47" s="26">
        <v>0.1404566789509413</v>
      </c>
      <c r="Z47" s="26">
        <v>0.7176046880937804</v>
      </c>
      <c r="AA47" s="26">
        <v>0.0004979873060990819</v>
      </c>
      <c r="AB47" s="26">
        <v>0.0005475670949728855</v>
      </c>
      <c r="AC47" s="26">
        <v>0.04648717300035344</v>
      </c>
      <c r="AD47" s="26">
        <v>0.01649440910234425</v>
      </c>
      <c r="AE47" s="27">
        <v>0.049238259716773536</v>
      </c>
      <c r="AF47" s="28">
        <v>1.0000000000000004</v>
      </c>
      <c r="AG47" s="63"/>
      <c r="AH47" s="9"/>
      <c r="AI47" s="45" t="s">
        <v>35</v>
      </c>
      <c r="AJ47" s="24">
        <v>623.1609508749311</v>
      </c>
      <c r="AK47" s="25">
        <v>0.0039045708485000554</v>
      </c>
      <c r="AL47" s="26">
        <v>9.388328734421481E-05</v>
      </c>
      <c r="AM47" s="26">
        <v>0.001912158205934732</v>
      </c>
      <c r="AN47" s="26">
        <v>0.025251057488479188</v>
      </c>
      <c r="AO47" s="26">
        <v>0.083152668749385</v>
      </c>
      <c r="AP47" s="26">
        <v>0.7634994747127452</v>
      </c>
      <c r="AQ47" s="26">
        <v>0.0005326563449809134</v>
      </c>
      <c r="AR47" s="26">
        <v>0.0006322290620079724</v>
      </c>
      <c r="AS47" s="26">
        <v>0.05048006529267051</v>
      </c>
      <c r="AT47" s="26">
        <v>0.01669425784895032</v>
      </c>
      <c r="AU47" s="27">
        <v>0.053846978159002204</v>
      </c>
      <c r="AV47" s="28">
        <v>1.0000000000000002</v>
      </c>
      <c r="AW47" s="63"/>
    </row>
    <row r="48" spans="1:49" ht="15">
      <c r="A48" s="63"/>
      <c r="B48" s="9"/>
      <c r="C48" s="23" t="s">
        <v>36</v>
      </c>
      <c r="D48" s="24">
        <v>45.5575262297852</v>
      </c>
      <c r="E48" s="25">
        <v>0.003383879956117157</v>
      </c>
      <c r="F48" s="26">
        <v>6.853484026903017E-05</v>
      </c>
      <c r="G48" s="26">
        <v>0.003058208490191057</v>
      </c>
      <c r="H48" s="26">
        <v>0.0034106121844510798</v>
      </c>
      <c r="I48" s="26">
        <v>0.08434584065406635</v>
      </c>
      <c r="J48" s="26">
        <v>0.7259780420338804</v>
      </c>
      <c r="K48" s="26">
        <v>0.0004304176256506434</v>
      </c>
      <c r="L48" s="26">
        <v>0.0009027291308594407</v>
      </c>
      <c r="M48" s="26">
        <v>0.08139043338400462</v>
      </c>
      <c r="N48" s="26">
        <v>0.01657519531681795</v>
      </c>
      <c r="O48" s="27">
        <v>0.0804561063836924</v>
      </c>
      <c r="P48" s="28">
        <v>1.0000000000000002</v>
      </c>
      <c r="Q48" s="63"/>
      <c r="R48" s="9"/>
      <c r="S48" s="23" t="s">
        <v>36</v>
      </c>
      <c r="T48" s="24">
        <v>45.630819465966724</v>
      </c>
      <c r="U48" s="25">
        <v>0.0033792546728470124</v>
      </c>
      <c r="V48" s="26">
        <v>6.844047307109184E-05</v>
      </c>
      <c r="W48" s="26">
        <v>0.003054797004922816</v>
      </c>
      <c r="X48" s="26">
        <v>0.0034057456054686483</v>
      </c>
      <c r="Y48" s="26">
        <v>0.08427307249750973</v>
      </c>
      <c r="Z48" s="26">
        <v>0.7262625670008218</v>
      </c>
      <c r="AA48" s="26">
        <v>0.00042995257205127337</v>
      </c>
      <c r="AB48" s="26">
        <v>0.0009000655598238631</v>
      </c>
      <c r="AC48" s="26">
        <v>0.0812835938301728</v>
      </c>
      <c r="AD48" s="26">
        <v>0.0166156347854947</v>
      </c>
      <c r="AE48" s="27">
        <v>0.08032687599781639</v>
      </c>
      <c r="AF48" s="28">
        <v>1</v>
      </c>
      <c r="AG48" s="63"/>
      <c r="AH48" s="9"/>
      <c r="AI48" s="23" t="s">
        <v>36</v>
      </c>
      <c r="AJ48" s="24">
        <v>45.62894649004404</v>
      </c>
      <c r="AK48" s="25">
        <v>0.0033793060188749566</v>
      </c>
      <c r="AL48" s="26">
        <v>6.846116589502402E-05</v>
      </c>
      <c r="AM48" s="26">
        <v>0.0030565382161040254</v>
      </c>
      <c r="AN48" s="26">
        <v>0.003405785903039324</v>
      </c>
      <c r="AO48" s="26">
        <v>0.08428016579437364</v>
      </c>
      <c r="AP48" s="26">
        <v>0.7262547957358327</v>
      </c>
      <c r="AQ48" s="26">
        <v>0.00042999729399580605</v>
      </c>
      <c r="AR48" s="26">
        <v>0.0009014292853056513</v>
      </c>
      <c r="AS48" s="26">
        <v>0.0812850145834969</v>
      </c>
      <c r="AT48" s="26">
        <v>0.01660902391566646</v>
      </c>
      <c r="AU48" s="27">
        <v>0.08032948208741517</v>
      </c>
      <c r="AV48" s="28">
        <v>0.9999999999999998</v>
      </c>
      <c r="AW48" s="63"/>
    </row>
    <row r="49" spans="1:49" ht="15">
      <c r="A49" s="63"/>
      <c r="B49" s="9"/>
      <c r="C49" s="23" t="s">
        <v>37</v>
      </c>
      <c r="D49" s="24">
        <v>779.4519109260763</v>
      </c>
      <c r="E49" s="25">
        <v>0.0030676054652173388</v>
      </c>
      <c r="F49" s="26">
        <v>4.47700419080195E-05</v>
      </c>
      <c r="G49" s="26">
        <v>0.00890722359656826</v>
      </c>
      <c r="H49" s="26">
        <v>0.0014660040720599389</v>
      </c>
      <c r="I49" s="26">
        <v>0.02749058518179998</v>
      </c>
      <c r="J49" s="26">
        <v>0.0013755988350960808</v>
      </c>
      <c r="K49" s="26">
        <v>0.01920682592020479</v>
      </c>
      <c r="L49" s="26">
        <v>0.08990637683122166</v>
      </c>
      <c r="M49" s="26">
        <v>0.017799689310592</v>
      </c>
      <c r="N49" s="26">
        <v>0.8097158817489901</v>
      </c>
      <c r="O49" s="27">
        <v>0.021019438996341865</v>
      </c>
      <c r="P49" s="28">
        <v>1</v>
      </c>
      <c r="Q49" s="63"/>
      <c r="R49" s="9"/>
      <c r="S49" s="23" t="s">
        <v>37</v>
      </c>
      <c r="T49" s="24">
        <v>859.1548132999757</v>
      </c>
      <c r="U49" s="25">
        <v>0.002817536644487549</v>
      </c>
      <c r="V49" s="26">
        <v>4.0690523662004376E-05</v>
      </c>
      <c r="W49" s="26">
        <v>0.006858947573821639</v>
      </c>
      <c r="X49" s="26">
        <v>0.0013374236675250404</v>
      </c>
      <c r="Y49" s="26">
        <v>0.02521877926293379</v>
      </c>
      <c r="Z49" s="26">
        <v>0.0014123823301449468</v>
      </c>
      <c r="AA49" s="26">
        <v>0.017608558893274666</v>
      </c>
      <c r="AB49" s="26">
        <v>0.07257628559164236</v>
      </c>
      <c r="AC49" s="26">
        <v>0.016317640392532362</v>
      </c>
      <c r="AD49" s="26">
        <v>0.8367422677136677</v>
      </c>
      <c r="AE49" s="27">
        <v>0.01906948740630796</v>
      </c>
      <c r="AF49" s="28">
        <v>1</v>
      </c>
      <c r="AG49" s="63"/>
      <c r="AH49" s="9"/>
      <c r="AI49" s="23" t="s">
        <v>37</v>
      </c>
      <c r="AJ49" s="24">
        <v>292.3596917003117</v>
      </c>
      <c r="AK49" s="25">
        <v>0.00811917087845341</v>
      </c>
      <c r="AL49" s="26">
        <v>0.00011831057521411292</v>
      </c>
      <c r="AM49" s="26">
        <v>0.02361629540334117</v>
      </c>
      <c r="AN49" s="26">
        <v>0.003852319021815883</v>
      </c>
      <c r="AO49" s="26">
        <v>0.08596729351395181</v>
      </c>
      <c r="AP49" s="26">
        <v>0.0033571467688536722</v>
      </c>
      <c r="AQ49" s="26">
        <v>0.04795153914217561</v>
      </c>
      <c r="AR49" s="26">
        <v>0.23098088176298667</v>
      </c>
      <c r="AS49" s="26">
        <v>0.045873871339210205</v>
      </c>
      <c r="AT49" s="26">
        <v>0.49458211935115565</v>
      </c>
      <c r="AU49" s="27">
        <v>0.05558105224284161</v>
      </c>
      <c r="AV49" s="28">
        <v>0.9999999999999999</v>
      </c>
      <c r="AW49" s="63"/>
    </row>
    <row r="50" spans="1:49" ht="15">
      <c r="A50" s="63"/>
      <c r="B50" s="46"/>
      <c r="C50" s="47" t="s">
        <v>38</v>
      </c>
      <c r="D50" s="32">
        <v>89.26035600206988</v>
      </c>
      <c r="E50" s="33">
        <v>2.255123232606452E-05</v>
      </c>
      <c r="F50" s="34">
        <v>5.122863519176509E-07</v>
      </c>
      <c r="G50" s="34">
        <v>0.026199066275480902</v>
      </c>
      <c r="H50" s="34">
        <v>0.0012443499682829552</v>
      </c>
      <c r="I50" s="34">
        <v>0.7957207029208375</v>
      </c>
      <c r="J50" s="34">
        <v>0.01957978231152445</v>
      </c>
      <c r="K50" s="34">
        <v>9.744379175525253E-05</v>
      </c>
      <c r="L50" s="34">
        <v>0.0007717081607376465</v>
      </c>
      <c r="M50" s="34">
        <v>0.14828781186452264</v>
      </c>
      <c r="N50" s="34">
        <v>0.005556243845731393</v>
      </c>
      <c r="O50" s="35">
        <v>0.002519827342449355</v>
      </c>
      <c r="P50" s="36">
        <v>1.0000000000000002</v>
      </c>
      <c r="Q50" s="63"/>
      <c r="R50" s="46"/>
      <c r="S50" s="47" t="s">
        <v>38</v>
      </c>
      <c r="T50" s="32">
        <v>90.56665623302571</v>
      </c>
      <c r="U50" s="33">
        <v>2.2824036675818853E-05</v>
      </c>
      <c r="V50" s="34">
        <v>5.058141171247602E-07</v>
      </c>
      <c r="W50" s="34">
        <v>0.02596346666001802</v>
      </c>
      <c r="X50" s="34">
        <v>0.0012426310380177937</v>
      </c>
      <c r="Y50" s="34">
        <v>0.7935679460263537</v>
      </c>
      <c r="Z50" s="34">
        <v>0.02167204287213159</v>
      </c>
      <c r="AA50" s="34">
        <v>9.786547510982759E-05</v>
      </c>
      <c r="AB50" s="34">
        <v>0.0006767522627767718</v>
      </c>
      <c r="AC50" s="34">
        <v>0.14841800477574008</v>
      </c>
      <c r="AD50" s="34">
        <v>0.005854478761960499</v>
      </c>
      <c r="AE50" s="35">
        <v>0.00248348227709836</v>
      </c>
      <c r="AF50" s="36">
        <v>0.9999999999999997</v>
      </c>
      <c r="AG50" s="63"/>
      <c r="AH50" s="46"/>
      <c r="AI50" s="47" t="s">
        <v>38</v>
      </c>
      <c r="AJ50" s="32">
        <v>99.0144170295373</v>
      </c>
      <c r="AK50" s="33">
        <v>2.0562601827312605E-05</v>
      </c>
      <c r="AL50" s="34">
        <v>4.5374275473050416E-07</v>
      </c>
      <c r="AM50" s="34">
        <v>0.02721838667285315</v>
      </c>
      <c r="AN50" s="34">
        <v>0.001114231286515072</v>
      </c>
      <c r="AO50" s="34">
        <v>0.8225287318849093</v>
      </c>
      <c r="AP50" s="34">
        <v>0.01715805551421744</v>
      </c>
      <c r="AQ50" s="34">
        <v>8.343327063293089E-05</v>
      </c>
      <c r="AR50" s="34">
        <v>0.0006692083163832986</v>
      </c>
      <c r="AS50" s="34">
        <v>0.127817692099666</v>
      </c>
      <c r="AT50" s="34">
        <v>0.0011393276938048056</v>
      </c>
      <c r="AU50" s="35">
        <v>0.0022499169164361234</v>
      </c>
      <c r="AV50" s="36">
        <v>1</v>
      </c>
      <c r="AW50" s="63"/>
    </row>
    <row r="51" spans="1:49" ht="15">
      <c r="A51" s="63"/>
      <c r="B51" s="9" t="s">
        <v>39</v>
      </c>
      <c r="C51" s="45" t="s">
        <v>40</v>
      </c>
      <c r="D51" s="24">
        <v>226.0399599600281</v>
      </c>
      <c r="E51" s="25">
        <v>0.018158632964002927</v>
      </c>
      <c r="F51" s="26">
        <v>0.0009254317350849642</v>
      </c>
      <c r="G51" s="26">
        <v>0.008580055290829771</v>
      </c>
      <c r="H51" s="26">
        <v>0.020687106495975167</v>
      </c>
      <c r="I51" s="26">
        <v>0.45688712729576697</v>
      </c>
      <c r="J51" s="26">
        <v>0.18417968533383344</v>
      </c>
      <c r="K51" s="26">
        <v>0.006285604493188092</v>
      </c>
      <c r="L51" s="26">
        <v>0.0029137806434071036</v>
      </c>
      <c r="M51" s="26">
        <v>0.16434170087130343</v>
      </c>
      <c r="N51" s="26">
        <v>0.04527632685790594</v>
      </c>
      <c r="O51" s="27">
        <v>0.09176454801870197</v>
      </c>
      <c r="P51" s="28">
        <v>0.9999999999999997</v>
      </c>
      <c r="Q51" s="63"/>
      <c r="R51" s="9" t="s">
        <v>39</v>
      </c>
      <c r="S51" s="45" t="s">
        <v>40</v>
      </c>
      <c r="T51" s="24">
        <v>231.00289547501114</v>
      </c>
      <c r="U51" s="25">
        <v>0.017807367175838005</v>
      </c>
      <c r="V51" s="26">
        <v>0.0009078177702468255</v>
      </c>
      <c r="W51" s="26">
        <v>0.008406284421156677</v>
      </c>
      <c r="X51" s="26">
        <v>0.020281782883613667</v>
      </c>
      <c r="Y51" s="26">
        <v>0.46076553639503265</v>
      </c>
      <c r="Z51" s="26">
        <v>0.18517984917658412</v>
      </c>
      <c r="AA51" s="26">
        <v>0.0061978067240587055</v>
      </c>
      <c r="AB51" s="26">
        <v>0.002804112903857812</v>
      </c>
      <c r="AC51" s="26">
        <v>0.16134831132350394</v>
      </c>
      <c r="AD51" s="26">
        <v>0.046494103058078565</v>
      </c>
      <c r="AE51" s="27">
        <v>0.08980702816802892</v>
      </c>
      <c r="AF51" s="28">
        <v>0.9999999999999999</v>
      </c>
      <c r="AG51" s="63"/>
      <c r="AH51" s="9" t="s">
        <v>39</v>
      </c>
      <c r="AI51" s="45" t="s">
        <v>40</v>
      </c>
      <c r="AJ51" s="24">
        <v>230.0840086254104</v>
      </c>
      <c r="AK51" s="25">
        <v>0.01787440461423891</v>
      </c>
      <c r="AL51" s="26">
        <v>0.0009146004637849706</v>
      </c>
      <c r="AM51" s="26">
        <v>0.00848966581483229</v>
      </c>
      <c r="AN51" s="26">
        <v>0.020356871576085008</v>
      </c>
      <c r="AO51" s="26">
        <v>0.4590027994954117</v>
      </c>
      <c r="AP51" s="26">
        <v>0.18573869536047027</v>
      </c>
      <c r="AQ51" s="26">
        <v>0.006228502291819881</v>
      </c>
      <c r="AR51" s="26">
        <v>0.0028668569672644023</v>
      </c>
      <c r="AS51" s="26">
        <v>0.16193725270247894</v>
      </c>
      <c r="AT51" s="26">
        <v>0.046431663955371634</v>
      </c>
      <c r="AU51" s="27">
        <v>0.0901586867582421</v>
      </c>
      <c r="AV51" s="28">
        <v>1.0000000000000002</v>
      </c>
      <c r="AW51" s="63"/>
    </row>
    <row r="52" spans="1:49" ht="15">
      <c r="A52" s="63"/>
      <c r="B52" s="48"/>
      <c r="C52" s="45" t="s">
        <v>41</v>
      </c>
      <c r="D52" s="24">
        <v>20.900108504472236</v>
      </c>
      <c r="E52" s="25">
        <v>0.01919887509251002</v>
      </c>
      <c r="F52" s="26">
        <v>0.0008682560360532415</v>
      </c>
      <c r="G52" s="26">
        <v>0.0072663829889828046</v>
      </c>
      <c r="H52" s="26">
        <v>0.03535438090825724</v>
      </c>
      <c r="I52" s="26">
        <v>0.441512081629315</v>
      </c>
      <c r="J52" s="26">
        <v>0.16428242907277915</v>
      </c>
      <c r="K52" s="26">
        <v>0.006305045760338275</v>
      </c>
      <c r="L52" s="26">
        <v>0.0036612965403583497</v>
      </c>
      <c r="M52" s="26">
        <v>0.17223665680284772</v>
      </c>
      <c r="N52" s="26">
        <v>0.0455308182792976</v>
      </c>
      <c r="O52" s="27">
        <v>0.10378377688926055</v>
      </c>
      <c r="P52" s="28">
        <v>1</v>
      </c>
      <c r="Q52" s="63"/>
      <c r="R52" s="48"/>
      <c r="S52" s="45" t="s">
        <v>41</v>
      </c>
      <c r="T52" s="24">
        <v>21.16437480112137</v>
      </c>
      <c r="U52" s="25">
        <v>0.018999634711490673</v>
      </c>
      <c r="V52" s="26">
        <v>0.0008592167269846065</v>
      </c>
      <c r="W52" s="26">
        <v>0.007183309574421305</v>
      </c>
      <c r="X52" s="26">
        <v>0.0350578822808983</v>
      </c>
      <c r="Y52" s="26">
        <v>0.44046004758983726</v>
      </c>
      <c r="Z52" s="26">
        <v>0.16736348415540747</v>
      </c>
      <c r="AA52" s="26">
        <v>0.0062594350995093155</v>
      </c>
      <c r="AB52" s="26">
        <v>0.0035490118091675393</v>
      </c>
      <c r="AC52" s="26">
        <v>0.17063213243881314</v>
      </c>
      <c r="AD52" s="26">
        <v>0.04713228211394976</v>
      </c>
      <c r="AE52" s="27">
        <v>0.10250356349952056</v>
      </c>
      <c r="AF52" s="28">
        <v>1</v>
      </c>
      <c r="AG52" s="63"/>
      <c r="AH52" s="48"/>
      <c r="AI52" s="45" t="s">
        <v>41</v>
      </c>
      <c r="AJ52" s="24">
        <v>21.14745482044756</v>
      </c>
      <c r="AK52" s="25">
        <v>0.019010693965025145</v>
      </c>
      <c r="AL52" s="26">
        <v>0.0008619849473469359</v>
      </c>
      <c r="AM52" s="26">
        <v>0.007237696348460484</v>
      </c>
      <c r="AN52" s="26">
        <v>0.03505735186719808</v>
      </c>
      <c r="AO52" s="26">
        <v>0.4403523173011805</v>
      </c>
      <c r="AP52" s="26">
        <v>0.16734030348222095</v>
      </c>
      <c r="AQ52" s="26">
        <v>0.006271769401618412</v>
      </c>
      <c r="AR52" s="26">
        <v>0.00362444566682543</v>
      </c>
      <c r="AS52" s="26">
        <v>0.1707197687957441</v>
      </c>
      <c r="AT52" s="26">
        <v>0.04694521917371927</v>
      </c>
      <c r="AU52" s="27">
        <v>0.10257844905066063</v>
      </c>
      <c r="AV52" s="28">
        <v>1</v>
      </c>
      <c r="AW52" s="63"/>
    </row>
    <row r="53" spans="1:49" ht="15">
      <c r="A53" s="63"/>
      <c r="B53" s="48"/>
      <c r="C53" s="45" t="s">
        <v>42</v>
      </c>
      <c r="D53" s="24">
        <v>6.198646582599361</v>
      </c>
      <c r="E53" s="25">
        <v>0.008343686115374374</v>
      </c>
      <c r="F53" s="26">
        <v>0.00044158071325973465</v>
      </c>
      <c r="G53" s="26">
        <v>0.003368649574448968</v>
      </c>
      <c r="H53" s="26">
        <v>0.021258867825475182</v>
      </c>
      <c r="I53" s="26">
        <v>0.5340468337740364</v>
      </c>
      <c r="J53" s="26">
        <v>0.11230770338090322</v>
      </c>
      <c r="K53" s="26">
        <v>0.0046122408806798364</v>
      </c>
      <c r="L53" s="26">
        <v>0.003890413197853223</v>
      </c>
      <c r="M53" s="26">
        <v>0.1758898953523691</v>
      </c>
      <c r="N53" s="26">
        <v>0.02489976286353744</v>
      </c>
      <c r="O53" s="27">
        <v>0.11094036632206243</v>
      </c>
      <c r="P53" s="28">
        <v>0.9999999999999998</v>
      </c>
      <c r="Q53" s="63"/>
      <c r="R53" s="48"/>
      <c r="S53" s="45" t="s">
        <v>42</v>
      </c>
      <c r="T53" s="24">
        <v>6.233943707490586</v>
      </c>
      <c r="U53" s="25">
        <v>0.008314791405817945</v>
      </c>
      <c r="V53" s="26">
        <v>0.0004401091634297922</v>
      </c>
      <c r="W53" s="26">
        <v>0.0033518285916601946</v>
      </c>
      <c r="X53" s="26">
        <v>0.021240257700584974</v>
      </c>
      <c r="Y53" s="26">
        <v>0.5312304693317631</v>
      </c>
      <c r="Z53" s="26">
        <v>0.11510241574962647</v>
      </c>
      <c r="AA53" s="26">
        <v>0.004613066001707017</v>
      </c>
      <c r="AB53" s="26">
        <v>0.0038100634281981417</v>
      </c>
      <c r="AC53" s="26">
        <v>0.1756774920711076</v>
      </c>
      <c r="AD53" s="26">
        <v>0.02586863878583214</v>
      </c>
      <c r="AE53" s="27">
        <v>0.11035086777027281</v>
      </c>
      <c r="AF53" s="28">
        <v>1</v>
      </c>
      <c r="AG53" s="63"/>
      <c r="AH53" s="48"/>
      <c r="AI53" s="45" t="s">
        <v>42</v>
      </c>
      <c r="AJ53" s="24">
        <v>6.237456300737316</v>
      </c>
      <c r="AK53" s="25">
        <v>0.008308131665953244</v>
      </c>
      <c r="AL53" s="26">
        <v>0.00044120461046979483</v>
      </c>
      <c r="AM53" s="26">
        <v>0.0033722912948714696</v>
      </c>
      <c r="AN53" s="26">
        <v>0.021207710214721398</v>
      </c>
      <c r="AO53" s="26">
        <v>0.5317440693449288</v>
      </c>
      <c r="AP53" s="26">
        <v>0.11493002304476314</v>
      </c>
      <c r="AQ53" s="26">
        <v>0.004614322995394939</v>
      </c>
      <c r="AR53" s="26">
        <v>0.003872177441440311</v>
      </c>
      <c r="AS53" s="26">
        <v>0.17545327323894963</v>
      </c>
      <c r="AT53" s="26">
        <v>0.025780431857979735</v>
      </c>
      <c r="AU53" s="27">
        <v>0.11027636429052758</v>
      </c>
      <c r="AV53" s="28">
        <v>1.0000000000000002</v>
      </c>
      <c r="AW53" s="63"/>
    </row>
    <row r="54" spans="1:49" ht="15">
      <c r="A54" s="63"/>
      <c r="B54" s="48"/>
      <c r="C54" s="45" t="s">
        <v>43</v>
      </c>
      <c r="D54" s="24">
        <v>7.254687251881874</v>
      </c>
      <c r="E54" s="25">
        <v>0.023057991849641614</v>
      </c>
      <c r="F54" s="26">
        <v>0.0009941582508607133</v>
      </c>
      <c r="G54" s="26">
        <v>0.00843986917670238</v>
      </c>
      <c r="H54" s="26">
        <v>0.025022734963623033</v>
      </c>
      <c r="I54" s="26">
        <v>0.3858679066985642</v>
      </c>
      <c r="J54" s="26">
        <v>0.15756817993724323</v>
      </c>
      <c r="K54" s="26">
        <v>0.0072725092075140675</v>
      </c>
      <c r="L54" s="26">
        <v>0.004204347063021757</v>
      </c>
      <c r="M54" s="26">
        <v>0.21288114831003727</v>
      </c>
      <c r="N54" s="26">
        <v>0.055423255487887735</v>
      </c>
      <c r="O54" s="27">
        <v>0.11926789905490387</v>
      </c>
      <c r="P54" s="28">
        <v>0.9999999999999999</v>
      </c>
      <c r="Q54" s="63"/>
      <c r="R54" s="48"/>
      <c r="S54" s="45" t="s">
        <v>43</v>
      </c>
      <c r="T54" s="24">
        <v>7.344568734333497</v>
      </c>
      <c r="U54" s="25">
        <v>0.022823703366838227</v>
      </c>
      <c r="V54" s="26">
        <v>0.0009838846883026412</v>
      </c>
      <c r="W54" s="26">
        <v>0.00834914708185466</v>
      </c>
      <c r="X54" s="26">
        <v>0.02476194556221179</v>
      </c>
      <c r="Y54" s="26">
        <v>0.386170921658563</v>
      </c>
      <c r="Z54" s="26">
        <v>0.15940023910787246</v>
      </c>
      <c r="AA54" s="26">
        <v>0.007216898830572673</v>
      </c>
      <c r="AB54" s="26">
        <v>0.0040943110991775436</v>
      </c>
      <c r="AC54" s="26">
        <v>0.21090613929004604</v>
      </c>
      <c r="AD54" s="26">
        <v>0.05746175312348913</v>
      </c>
      <c r="AE54" s="27">
        <v>0.117831056191072</v>
      </c>
      <c r="AF54" s="28">
        <v>1.0000000000000002</v>
      </c>
      <c r="AG54" s="63"/>
      <c r="AH54" s="48"/>
      <c r="AI54" s="45" t="s">
        <v>43</v>
      </c>
      <c r="AJ54" s="24">
        <v>7.3351400172805885</v>
      </c>
      <c r="AK54" s="25">
        <v>0.022848185494038508</v>
      </c>
      <c r="AL54" s="26">
        <v>0.0009870965239483758</v>
      </c>
      <c r="AM54" s="26">
        <v>0.008412832480996104</v>
      </c>
      <c r="AN54" s="26">
        <v>0.024787017827022542</v>
      </c>
      <c r="AO54" s="26">
        <v>0.385730707580292</v>
      </c>
      <c r="AP54" s="26">
        <v>0.15948874781634215</v>
      </c>
      <c r="AQ54" s="26">
        <v>0.007234280523825231</v>
      </c>
      <c r="AR54" s="26">
        <v>0.004164129629751295</v>
      </c>
      <c r="AS54" s="26">
        <v>0.2111231207018111</v>
      </c>
      <c r="AT54" s="26">
        <v>0.05724991609618239</v>
      </c>
      <c r="AU54" s="27">
        <v>0.11797396532579046</v>
      </c>
      <c r="AV54" s="28">
        <v>1.0000000000000002</v>
      </c>
      <c r="AW54" s="63"/>
    </row>
    <row r="55" spans="1:49" ht="15">
      <c r="A55" s="63"/>
      <c r="B55" s="48"/>
      <c r="C55" s="45" t="s">
        <v>44</v>
      </c>
      <c r="D55" s="24">
        <v>35.86147833474391</v>
      </c>
      <c r="E55" s="25">
        <v>0.003021771384767267</v>
      </c>
      <c r="F55" s="26">
        <v>0.0002450452873876473</v>
      </c>
      <c r="G55" s="26">
        <v>0.0017469619244635099</v>
      </c>
      <c r="H55" s="26">
        <v>0.006167719641877586</v>
      </c>
      <c r="I55" s="26">
        <v>0.167212643756301</v>
      </c>
      <c r="J55" s="26">
        <v>0.06923579322852072</v>
      </c>
      <c r="K55" s="26">
        <v>0.004280187277385769</v>
      </c>
      <c r="L55" s="26">
        <v>0.00542572870317607</v>
      </c>
      <c r="M55" s="26">
        <v>0.29519772840180497</v>
      </c>
      <c r="N55" s="26">
        <v>0.02820400180424239</v>
      </c>
      <c r="O55" s="27">
        <v>0.4192624185900729</v>
      </c>
      <c r="P55" s="28">
        <v>0.9999999999999998</v>
      </c>
      <c r="Q55" s="63"/>
      <c r="R55" s="48"/>
      <c r="S55" s="45" t="s">
        <v>44</v>
      </c>
      <c r="T55" s="24">
        <v>36.00343724355848</v>
      </c>
      <c r="U55" s="25">
        <v>0.003017181113508314</v>
      </c>
      <c r="V55" s="26">
        <v>0.00024452165372811546</v>
      </c>
      <c r="W55" s="26">
        <v>0.0017363232352519897</v>
      </c>
      <c r="X55" s="26">
        <v>0.006158088150009986</v>
      </c>
      <c r="Y55" s="26">
        <v>0.16755563981211388</v>
      </c>
      <c r="Z55" s="26">
        <v>0.06988344761020311</v>
      </c>
      <c r="AA55" s="26">
        <v>0.004281863147741356</v>
      </c>
      <c r="AB55" s="26">
        <v>0.005350208536226823</v>
      </c>
      <c r="AC55" s="26">
        <v>0.2950455480671482</v>
      </c>
      <c r="AD55" s="26">
        <v>0.02906908295562884</v>
      </c>
      <c r="AE55" s="27">
        <v>0.41765809571843954</v>
      </c>
      <c r="AF55" s="28">
        <v>1.0000000000000002</v>
      </c>
      <c r="AG55" s="63"/>
      <c r="AH55" s="48"/>
      <c r="AI55" s="45" t="s">
        <v>44</v>
      </c>
      <c r="AJ55" s="24">
        <v>35.992967312966485</v>
      </c>
      <c r="AK55" s="25">
        <v>0.0030171410410524437</v>
      </c>
      <c r="AL55" s="26">
        <v>0.00024509286034570064</v>
      </c>
      <c r="AM55" s="26">
        <v>0.0017502621188541878</v>
      </c>
      <c r="AN55" s="26">
        <v>0.006157360986433723</v>
      </c>
      <c r="AO55" s="26">
        <v>0.1675258737733889</v>
      </c>
      <c r="AP55" s="26">
        <v>0.06987996830036765</v>
      </c>
      <c r="AQ55" s="26">
        <v>0.0042857110636252095</v>
      </c>
      <c r="AR55" s="26">
        <v>0.0054122764801202644</v>
      </c>
      <c r="AS55" s="26">
        <v>0.29494858087260806</v>
      </c>
      <c r="AT55" s="26">
        <v>0.029027009777621928</v>
      </c>
      <c r="AU55" s="27">
        <v>0.417750722725582</v>
      </c>
      <c r="AV55" s="28">
        <v>1</v>
      </c>
      <c r="AW55" s="63"/>
    </row>
    <row r="56" spans="1:49" ht="15.75" thickBot="1">
      <c r="A56" s="63"/>
      <c r="B56" s="49" t="s">
        <v>45</v>
      </c>
      <c r="C56" s="50" t="s">
        <v>45</v>
      </c>
      <c r="D56" s="51">
        <v>406.51267528850485</v>
      </c>
      <c r="E56" s="52">
        <v>0.10586943480286555</v>
      </c>
      <c r="F56" s="53">
        <v>0.000743451342451074</v>
      </c>
      <c r="G56" s="53">
        <v>0.0030139882168929173</v>
      </c>
      <c r="H56" s="53">
        <v>0.014131781412802809</v>
      </c>
      <c r="I56" s="53">
        <v>0.2666703850091502</v>
      </c>
      <c r="J56" s="53">
        <v>0.01526566611671838</v>
      </c>
      <c r="K56" s="53">
        <v>0.19868940907156007</v>
      </c>
      <c r="L56" s="53">
        <v>0.004202114580987189</v>
      </c>
      <c r="M56" s="53">
        <v>0.11447067751055051</v>
      </c>
      <c r="N56" s="53">
        <v>0.01334229738341578</v>
      </c>
      <c r="O56" s="54">
        <v>0.26360079455260566</v>
      </c>
      <c r="P56" s="55">
        <v>1</v>
      </c>
      <c r="Q56" s="63"/>
      <c r="R56" s="49" t="s">
        <v>45</v>
      </c>
      <c r="S56" s="50" t="s">
        <v>45</v>
      </c>
      <c r="T56" s="51">
        <v>443.4760909654984</v>
      </c>
      <c r="U56" s="52">
        <v>0.09832694910252138</v>
      </c>
      <c r="V56" s="53">
        <v>0.0006849334321398488</v>
      </c>
      <c r="W56" s="53">
        <v>0.002712057615696897</v>
      </c>
      <c r="X56" s="53">
        <v>0.013131920559699186</v>
      </c>
      <c r="Y56" s="53">
        <v>0.3185479345997344</v>
      </c>
      <c r="Z56" s="53">
        <v>0.01573404868454633</v>
      </c>
      <c r="AA56" s="53">
        <v>0.18642323218291082</v>
      </c>
      <c r="AB56" s="53">
        <v>0.0034654025928097265</v>
      </c>
      <c r="AC56" s="53">
        <v>0.10596432078276598</v>
      </c>
      <c r="AD56" s="53">
        <v>0.013311326837468333</v>
      </c>
      <c r="AE56" s="54">
        <v>0.24169787360970704</v>
      </c>
      <c r="AF56" s="55">
        <v>1</v>
      </c>
      <c r="AG56" s="63"/>
      <c r="AH56" s="49" t="s">
        <v>45</v>
      </c>
      <c r="AI56" s="50" t="s">
        <v>45</v>
      </c>
      <c r="AJ56" s="51">
        <v>382.32552516679635</v>
      </c>
      <c r="AK56" s="52">
        <v>0.11171761339851434</v>
      </c>
      <c r="AL56" s="53">
        <v>0.0007791734402763635</v>
      </c>
      <c r="AM56" s="53">
        <v>0.0031124842660853066</v>
      </c>
      <c r="AN56" s="53">
        <v>0.014923681217116128</v>
      </c>
      <c r="AO56" s="53">
        <v>0.24656083502454693</v>
      </c>
      <c r="AP56" s="53">
        <v>0.016055502392551893</v>
      </c>
      <c r="AQ56" s="53">
        <v>0.201990217331577</v>
      </c>
      <c r="AR56" s="53">
        <v>0.004345625803172196</v>
      </c>
      <c r="AS56" s="53">
        <v>0.1195320169971645</v>
      </c>
      <c r="AT56" s="53">
        <v>0.003285101437005974</v>
      </c>
      <c r="AU56" s="54">
        <v>0.27769774869198943</v>
      </c>
      <c r="AV56" s="55">
        <v>1.0000000000000002</v>
      </c>
      <c r="AW56" s="63"/>
    </row>
    <row r="57" spans="1:49" ht="15.75" thickBot="1">
      <c r="A57" s="63"/>
      <c r="B57" s="56" t="s">
        <v>46</v>
      </c>
      <c r="C57" s="57"/>
      <c r="D57" s="58">
        <v>5250.883943027107</v>
      </c>
      <c r="E57" s="68">
        <f>SUMPRODUCT($D$38:$D$56,E38:E56)</f>
        <v>256.8775510880512</v>
      </c>
      <c r="F57" s="68">
        <f aca="true" t="shared" si="2" ref="F57:O57">SUMPRODUCT($D$38:$D$56,F38:F56)</f>
        <v>13.365233678795043</v>
      </c>
      <c r="G57" s="68">
        <f t="shared" si="2"/>
        <v>125.75847094136199</v>
      </c>
      <c r="H57" s="68">
        <f t="shared" si="2"/>
        <v>262.60859129273877</v>
      </c>
      <c r="I57" s="68">
        <f t="shared" si="2"/>
        <v>923.9408502264951</v>
      </c>
      <c r="J57" s="68">
        <f t="shared" si="2"/>
        <v>1592.937624459962</v>
      </c>
      <c r="K57" s="68">
        <f t="shared" si="2"/>
        <v>101.92514734147655</v>
      </c>
      <c r="L57" s="68">
        <f t="shared" si="2"/>
        <v>92.77312492391769</v>
      </c>
      <c r="M57" s="68">
        <f t="shared" si="2"/>
        <v>504.1899873225282</v>
      </c>
      <c r="N57" s="68">
        <f t="shared" si="2"/>
        <v>792.4759068753165</v>
      </c>
      <c r="O57" s="68">
        <f t="shared" si="2"/>
        <v>584.0314548764658</v>
      </c>
      <c r="P57" s="59"/>
      <c r="Q57" s="63"/>
      <c r="R57" s="56" t="s">
        <v>46</v>
      </c>
      <c r="S57" s="57"/>
      <c r="T57" s="58">
        <v>5449.933084145805</v>
      </c>
      <c r="U57" s="68">
        <f>SUMPRODUCT($T$38:$T$56,U38:U56)</f>
        <v>260.925896964024</v>
      </c>
      <c r="V57" s="68">
        <f aca="true" t="shared" si="3" ref="V57:AE57">SUMPRODUCT($T$38:$T$56,V38:V56)</f>
        <v>13.389910996327743</v>
      </c>
      <c r="W57" s="68">
        <f t="shared" si="3"/>
        <v>124.75073256751432</v>
      </c>
      <c r="X57" s="68">
        <f t="shared" si="3"/>
        <v>267.57057952446826</v>
      </c>
      <c r="Y57" s="68">
        <f t="shared" si="3"/>
        <v>1007.246738682634</v>
      </c>
      <c r="Z57" s="68">
        <f t="shared" si="3"/>
        <v>1614.4949570181054</v>
      </c>
      <c r="AA57" s="68">
        <f t="shared" si="3"/>
        <v>104.04077816939106</v>
      </c>
      <c r="AB57" s="68">
        <f t="shared" si="3"/>
        <v>83.27768381957122</v>
      </c>
      <c r="AC57" s="68">
        <f t="shared" si="3"/>
        <v>506.6835109925493</v>
      </c>
      <c r="AD57" s="68">
        <f t="shared" si="3"/>
        <v>883.1954921860939</v>
      </c>
      <c r="AE57" s="68">
        <f t="shared" si="3"/>
        <v>584.3568032251254</v>
      </c>
      <c r="AF57" s="59"/>
      <c r="AG57" s="63"/>
      <c r="AH57" s="56" t="s">
        <v>46</v>
      </c>
      <c r="AI57" s="57"/>
      <c r="AJ57" s="58">
        <v>4747.41664178462</v>
      </c>
      <c r="AK57" s="68">
        <f>SUMPRODUCT($AJ$38:$AJ$56,AK38:AK56)</f>
        <v>256.5486891813268</v>
      </c>
      <c r="AL57" s="68">
        <f aca="true" t="shared" si="4" ref="AL57:AU57">SUMPRODUCT($AJ$38:$AJ$56,AL38:AL56)</f>
        <v>13.158824846028839</v>
      </c>
      <c r="AM57" s="68">
        <f t="shared" si="4"/>
        <v>126.22753626623629</v>
      </c>
      <c r="AN57" s="68">
        <f t="shared" si="4"/>
        <v>263.4260986683246</v>
      </c>
      <c r="AO57" s="68">
        <f t="shared" si="4"/>
        <v>923.1469568445766</v>
      </c>
      <c r="AP57" s="68">
        <f t="shared" si="4"/>
        <v>1597.4126779985124</v>
      </c>
      <c r="AQ57" s="68">
        <f t="shared" si="4"/>
        <v>97.44994471639613</v>
      </c>
      <c r="AR57" s="68">
        <f t="shared" si="4"/>
        <v>89.64591476094164</v>
      </c>
      <c r="AS57" s="68">
        <f t="shared" si="4"/>
        <v>501.00147448645487</v>
      </c>
      <c r="AT57" s="68">
        <f t="shared" si="4"/>
        <v>299.2085987315474</v>
      </c>
      <c r="AU57" s="68">
        <f t="shared" si="4"/>
        <v>580.1899252842759</v>
      </c>
      <c r="AV57" s="59"/>
      <c r="AW57" s="63"/>
    </row>
    <row r="58" spans="1:49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</row>
    <row r="59" spans="1:49" ht="15">
      <c r="A59" s="63"/>
      <c r="B59" s="60" t="s">
        <v>0</v>
      </c>
      <c r="Q59" s="63"/>
      <c r="R59" s="60" t="s">
        <v>0</v>
      </c>
      <c r="AG59" s="63"/>
      <c r="AH59" s="60" t="s">
        <v>0</v>
      </c>
      <c r="AW59" s="63"/>
    </row>
    <row r="60" spans="1:49" ht="15">
      <c r="A60" s="63"/>
      <c r="B60" s="61" t="s">
        <v>1</v>
      </c>
      <c r="Q60" s="63"/>
      <c r="R60" s="61" t="s">
        <v>1</v>
      </c>
      <c r="AG60" s="63"/>
      <c r="AH60" s="61" t="s">
        <v>1</v>
      </c>
      <c r="AW60" s="63"/>
    </row>
    <row r="61" spans="1:49" ht="15">
      <c r="A61" s="63"/>
      <c r="B61" s="62" t="s">
        <v>52</v>
      </c>
      <c r="Q61" s="63"/>
      <c r="R61" s="62" t="s">
        <v>52</v>
      </c>
      <c r="AG61" s="63"/>
      <c r="AH61" s="62" t="s">
        <v>52</v>
      </c>
      <c r="AW61" s="63"/>
    </row>
    <row r="62" spans="1:49" ht="15">
      <c r="A62" s="63"/>
      <c r="B62" s="61" t="s">
        <v>60</v>
      </c>
      <c r="Q62" s="63"/>
      <c r="R62" s="61" t="s">
        <v>60</v>
      </c>
      <c r="AG62" s="63"/>
      <c r="AH62" s="61" t="s">
        <v>60</v>
      </c>
      <c r="AW62" s="63"/>
    </row>
    <row r="63" spans="1:49" ht="15.75" thickBot="1">
      <c r="A63" s="63"/>
      <c r="B63" s="61" t="s">
        <v>51</v>
      </c>
      <c r="Q63" s="63"/>
      <c r="R63" s="61" t="s">
        <v>54</v>
      </c>
      <c r="AG63" s="63"/>
      <c r="AH63" s="61" t="s">
        <v>56</v>
      </c>
      <c r="AW63" s="63"/>
    </row>
    <row r="64" spans="1:49" ht="15">
      <c r="A64" s="63"/>
      <c r="B64" s="3"/>
      <c r="C64" s="4"/>
      <c r="D64" s="5"/>
      <c r="E64" s="6"/>
      <c r="F64" s="7"/>
      <c r="G64" s="7"/>
      <c r="H64" s="8"/>
      <c r="I64" s="7"/>
      <c r="J64" s="8" t="s">
        <v>4</v>
      </c>
      <c r="K64" s="7"/>
      <c r="L64" s="7"/>
      <c r="M64" s="7"/>
      <c r="N64" s="7"/>
      <c r="O64" s="4"/>
      <c r="P64" s="5"/>
      <c r="Q64" s="63"/>
      <c r="R64" s="3"/>
      <c r="S64" s="4"/>
      <c r="T64" s="5"/>
      <c r="U64" s="6"/>
      <c r="V64" s="7"/>
      <c r="W64" s="7"/>
      <c r="X64" s="8"/>
      <c r="Y64" s="7"/>
      <c r="Z64" s="8" t="s">
        <v>4</v>
      </c>
      <c r="AA64" s="7"/>
      <c r="AB64" s="7"/>
      <c r="AC64" s="7"/>
      <c r="AD64" s="7"/>
      <c r="AE64" s="4"/>
      <c r="AF64" s="5"/>
      <c r="AG64" s="63"/>
      <c r="AH64" s="3"/>
      <c r="AI64" s="4"/>
      <c r="AJ64" s="5"/>
      <c r="AK64" s="6"/>
      <c r="AL64" s="7"/>
      <c r="AM64" s="7"/>
      <c r="AN64" s="8"/>
      <c r="AO64" s="7"/>
      <c r="AP64" s="8" t="s">
        <v>4</v>
      </c>
      <c r="AQ64" s="7"/>
      <c r="AR64" s="7"/>
      <c r="AS64" s="7"/>
      <c r="AT64" s="7"/>
      <c r="AU64" s="4"/>
      <c r="AV64" s="5"/>
      <c r="AW64" s="63"/>
    </row>
    <row r="65" spans="1:49" ht="39">
      <c r="A65" s="63"/>
      <c r="B65" s="9" t="s">
        <v>5</v>
      </c>
      <c r="C65" s="10" t="s">
        <v>6</v>
      </c>
      <c r="D65" s="11" t="s">
        <v>7</v>
      </c>
      <c r="E65" s="12" t="s">
        <v>8</v>
      </c>
      <c r="F65" s="13" t="s">
        <v>9</v>
      </c>
      <c r="G65" s="13" t="s">
        <v>10</v>
      </c>
      <c r="H65" s="13" t="s">
        <v>11</v>
      </c>
      <c r="I65" s="13" t="s">
        <v>12</v>
      </c>
      <c r="J65" s="13" t="s">
        <v>13</v>
      </c>
      <c r="K65" s="13" t="s">
        <v>14</v>
      </c>
      <c r="L65" s="13" t="s">
        <v>15</v>
      </c>
      <c r="M65" s="13" t="s">
        <v>16</v>
      </c>
      <c r="N65" s="13" t="s">
        <v>17</v>
      </c>
      <c r="O65" s="14" t="s">
        <v>18</v>
      </c>
      <c r="P65" s="15" t="s">
        <v>19</v>
      </c>
      <c r="Q65" s="63"/>
      <c r="R65" s="9" t="s">
        <v>5</v>
      </c>
      <c r="S65" s="10" t="s">
        <v>6</v>
      </c>
      <c r="T65" s="11" t="s">
        <v>7</v>
      </c>
      <c r="U65" s="12" t="s">
        <v>8</v>
      </c>
      <c r="V65" s="13" t="s">
        <v>9</v>
      </c>
      <c r="W65" s="13" t="s">
        <v>10</v>
      </c>
      <c r="X65" s="13" t="s">
        <v>11</v>
      </c>
      <c r="Y65" s="13" t="s">
        <v>12</v>
      </c>
      <c r="Z65" s="13" t="s">
        <v>13</v>
      </c>
      <c r="AA65" s="13" t="s">
        <v>14</v>
      </c>
      <c r="AB65" s="13" t="s">
        <v>15</v>
      </c>
      <c r="AC65" s="13" t="s">
        <v>16</v>
      </c>
      <c r="AD65" s="13" t="s">
        <v>17</v>
      </c>
      <c r="AE65" s="14" t="s">
        <v>18</v>
      </c>
      <c r="AF65" s="15" t="s">
        <v>19</v>
      </c>
      <c r="AG65" s="63"/>
      <c r="AH65" s="9" t="s">
        <v>5</v>
      </c>
      <c r="AI65" s="10" t="s">
        <v>6</v>
      </c>
      <c r="AJ65" s="11" t="s">
        <v>7</v>
      </c>
      <c r="AK65" s="12" t="s">
        <v>8</v>
      </c>
      <c r="AL65" s="13" t="s">
        <v>9</v>
      </c>
      <c r="AM65" s="13" t="s">
        <v>10</v>
      </c>
      <c r="AN65" s="13" t="s">
        <v>11</v>
      </c>
      <c r="AO65" s="13" t="s">
        <v>12</v>
      </c>
      <c r="AP65" s="13" t="s">
        <v>13</v>
      </c>
      <c r="AQ65" s="13" t="s">
        <v>14</v>
      </c>
      <c r="AR65" s="13" t="s">
        <v>15</v>
      </c>
      <c r="AS65" s="13" t="s">
        <v>16</v>
      </c>
      <c r="AT65" s="13" t="s">
        <v>17</v>
      </c>
      <c r="AU65" s="14" t="s">
        <v>18</v>
      </c>
      <c r="AV65" s="15" t="s">
        <v>19</v>
      </c>
      <c r="AW65" s="63"/>
    </row>
    <row r="66" spans="1:49" ht="15">
      <c r="A66" s="63"/>
      <c r="B66" s="16" t="s">
        <v>20</v>
      </c>
      <c r="C66" s="17" t="s">
        <v>21</v>
      </c>
      <c r="D66" s="18">
        <v>580.7893944336874</v>
      </c>
      <c r="E66" s="19">
        <v>0.03607813255393285</v>
      </c>
      <c r="F66" s="20">
        <v>0.001211577964329195</v>
      </c>
      <c r="G66" s="20">
        <v>8.337160389318387E-05</v>
      </c>
      <c r="H66" s="20">
        <v>0.3106457152854986</v>
      </c>
      <c r="I66" s="20">
        <v>0.025917384219436315</v>
      </c>
      <c r="J66" s="20">
        <v>0.001989141156970251</v>
      </c>
      <c r="K66" s="20">
        <v>0.0005542248571967606</v>
      </c>
      <c r="L66" s="20">
        <v>0.0033284007002757927</v>
      </c>
      <c r="M66" s="20">
        <v>0.11112057090309348</v>
      </c>
      <c r="N66" s="20">
        <v>0.004716689361777279</v>
      </c>
      <c r="O66" s="21">
        <v>0.504354791393596</v>
      </c>
      <c r="P66" s="22">
        <v>0.9999999999999996</v>
      </c>
      <c r="Q66" s="63"/>
      <c r="R66" s="16" t="s">
        <v>20</v>
      </c>
      <c r="S66" s="17" t="s">
        <v>21</v>
      </c>
      <c r="T66" s="18">
        <v>591.600256445363</v>
      </c>
      <c r="U66" s="19">
        <v>0.03617577051341081</v>
      </c>
      <c r="V66" s="20">
        <v>0.001183355689267909</v>
      </c>
      <c r="W66" s="20">
        <v>7.682756934414463E-05</v>
      </c>
      <c r="X66" s="20">
        <v>0.3186830916283221</v>
      </c>
      <c r="Y66" s="20">
        <v>0.02754712608745873</v>
      </c>
      <c r="Z66" s="20">
        <v>0.0023786512135185187</v>
      </c>
      <c r="AA66" s="20">
        <v>0.0005537744757145393</v>
      </c>
      <c r="AB66" s="20">
        <v>0.002747740953660837</v>
      </c>
      <c r="AC66" s="20">
        <v>0.11033570975881245</v>
      </c>
      <c r="AD66" s="20">
        <v>0.005179705157637078</v>
      </c>
      <c r="AE66" s="21">
        <v>0.4951382469528531</v>
      </c>
      <c r="AF66" s="22">
        <v>1.0000000000000002</v>
      </c>
      <c r="AG66" s="63"/>
      <c r="AH66" s="16" t="s">
        <v>20</v>
      </c>
      <c r="AI66" s="17" t="s">
        <v>21</v>
      </c>
      <c r="AJ66" s="18">
        <v>591.4701458134424</v>
      </c>
      <c r="AK66" s="19">
        <v>0.03615593204988195</v>
      </c>
      <c r="AL66" s="20">
        <v>0.0012536272059742407</v>
      </c>
      <c r="AM66" s="20">
        <v>8.740348491717442E-05</v>
      </c>
      <c r="AN66" s="20">
        <v>0.3181719325276323</v>
      </c>
      <c r="AO66" s="20">
        <v>0.027008239961631854</v>
      </c>
      <c r="AP66" s="20">
        <v>0.0024034460177109434</v>
      </c>
      <c r="AQ66" s="20">
        <v>0.0005699865850090055</v>
      </c>
      <c r="AR66" s="20">
        <v>0.003302846750781895</v>
      </c>
      <c r="AS66" s="20">
        <v>0.1105082694683448</v>
      </c>
      <c r="AT66" s="20">
        <v>0.005291149296348233</v>
      </c>
      <c r="AU66" s="21">
        <v>0.49524716665176793</v>
      </c>
      <c r="AV66" s="22">
        <v>1.0000000000000004</v>
      </c>
      <c r="AW66" s="63"/>
    </row>
    <row r="67" spans="1:49" ht="15">
      <c r="A67" s="63"/>
      <c r="B67" s="9"/>
      <c r="C67" s="23" t="s">
        <v>22</v>
      </c>
      <c r="D67" s="24">
        <v>4.895138019025669</v>
      </c>
      <c r="E67" s="25">
        <v>0.0023554203369172263</v>
      </c>
      <c r="F67" s="26">
        <v>0.001597326639339919</v>
      </c>
      <c r="G67" s="26">
        <v>0.0001180165728623165</v>
      </c>
      <c r="H67" s="26">
        <v>0.010692093228923704</v>
      </c>
      <c r="I67" s="26">
        <v>0.02290561032724005</v>
      </c>
      <c r="J67" s="26">
        <v>0.003233202592507434</v>
      </c>
      <c r="K67" s="26">
        <v>0.0005942126370335698</v>
      </c>
      <c r="L67" s="26">
        <v>0.0036088806903062207</v>
      </c>
      <c r="M67" s="26">
        <v>0.18127023437329948</v>
      </c>
      <c r="N67" s="26">
        <v>0.0007544035173040204</v>
      </c>
      <c r="O67" s="27">
        <v>0.7728705990842659</v>
      </c>
      <c r="P67" s="28">
        <v>0.9999999999999999</v>
      </c>
      <c r="Q67" s="63"/>
      <c r="R67" s="9"/>
      <c r="S67" s="23" t="s">
        <v>22</v>
      </c>
      <c r="T67" s="24">
        <v>4.895138019025669</v>
      </c>
      <c r="U67" s="25">
        <v>0.0023554203369172263</v>
      </c>
      <c r="V67" s="26">
        <v>0.001597326639339919</v>
      </c>
      <c r="W67" s="26">
        <v>0.0001180165728623165</v>
      </c>
      <c r="X67" s="26">
        <v>0.010692093228923704</v>
      </c>
      <c r="Y67" s="26">
        <v>0.02290561032724005</v>
      </c>
      <c r="Z67" s="26">
        <v>0.003233202592507434</v>
      </c>
      <c r="AA67" s="26">
        <v>0.0005942126370335698</v>
      </c>
      <c r="AB67" s="26">
        <v>0.0036088806903062207</v>
      </c>
      <c r="AC67" s="26">
        <v>0.18127023437329948</v>
      </c>
      <c r="AD67" s="26">
        <v>0.0007544035173040204</v>
      </c>
      <c r="AE67" s="27">
        <v>0.7728705990842659</v>
      </c>
      <c r="AF67" s="28">
        <v>0.9999999999999999</v>
      </c>
      <c r="AG67" s="63"/>
      <c r="AH67" s="9"/>
      <c r="AI67" s="23" t="s">
        <v>22</v>
      </c>
      <c r="AJ67" s="24">
        <v>4.895138019025669</v>
      </c>
      <c r="AK67" s="25">
        <v>0.0023554203369172263</v>
      </c>
      <c r="AL67" s="26">
        <v>0.001597326639339919</v>
      </c>
      <c r="AM67" s="26">
        <v>0.0001180165728623165</v>
      </c>
      <c r="AN67" s="26">
        <v>0.010692093228923704</v>
      </c>
      <c r="AO67" s="26">
        <v>0.02290561032724005</v>
      </c>
      <c r="AP67" s="26">
        <v>0.003233202592507434</v>
      </c>
      <c r="AQ67" s="26">
        <v>0.0005942126370335698</v>
      </c>
      <c r="AR67" s="26">
        <v>0.0036088806903062207</v>
      </c>
      <c r="AS67" s="26">
        <v>0.18127023437329948</v>
      </c>
      <c r="AT67" s="26">
        <v>0.0007544035173040204</v>
      </c>
      <c r="AU67" s="27">
        <v>0.7728705990842659</v>
      </c>
      <c r="AV67" s="28">
        <v>0.9999999999999999</v>
      </c>
      <c r="AW67" s="63"/>
    </row>
    <row r="68" spans="1:49" ht="15">
      <c r="A68" s="63"/>
      <c r="B68" s="29"/>
      <c r="C68" s="23" t="s">
        <v>23</v>
      </c>
      <c r="D68" s="24">
        <v>159.7151073965704</v>
      </c>
      <c r="E68" s="25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7">
        <v>0</v>
      </c>
      <c r="P68" s="28">
        <v>1</v>
      </c>
      <c r="Q68" s="63"/>
      <c r="R68" s="29"/>
      <c r="S68" s="23" t="s">
        <v>23</v>
      </c>
      <c r="T68" s="24">
        <v>165.14205737601984</v>
      </c>
      <c r="U68" s="25">
        <v>1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7">
        <v>0</v>
      </c>
      <c r="AF68" s="28">
        <v>1</v>
      </c>
      <c r="AG68" s="63"/>
      <c r="AH68" s="29"/>
      <c r="AI68" s="23" t="s">
        <v>23</v>
      </c>
      <c r="AJ68" s="24">
        <v>164.6218145014189</v>
      </c>
      <c r="AK68" s="25">
        <v>1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7">
        <v>0</v>
      </c>
      <c r="AV68" s="28">
        <v>1</v>
      </c>
      <c r="AW68" s="63"/>
    </row>
    <row r="69" spans="1:49" ht="15">
      <c r="A69" s="63"/>
      <c r="B69" s="30"/>
      <c r="C69" s="31" t="s">
        <v>24</v>
      </c>
      <c r="D69" s="32">
        <v>104.77094044654763</v>
      </c>
      <c r="E69" s="33">
        <v>0.012703612440002355</v>
      </c>
      <c r="F69" s="34">
        <v>0.11475885191746786</v>
      </c>
      <c r="G69" s="34">
        <v>0.006311770021179282</v>
      </c>
      <c r="H69" s="34">
        <v>0.01895553895151376</v>
      </c>
      <c r="I69" s="34">
        <v>0.23845265256544096</v>
      </c>
      <c r="J69" s="34">
        <v>0.2142722976753648</v>
      </c>
      <c r="K69" s="34">
        <v>0.0005658503849059566</v>
      </c>
      <c r="L69" s="34">
        <v>0.1411759106145072</v>
      </c>
      <c r="M69" s="34">
        <v>0.08689768266903361</v>
      </c>
      <c r="N69" s="34">
        <v>0.016135797812816648</v>
      </c>
      <c r="O69" s="35">
        <v>0.14977003494776758</v>
      </c>
      <c r="P69" s="36">
        <v>1</v>
      </c>
      <c r="Q69" s="63"/>
      <c r="R69" s="30"/>
      <c r="S69" s="31" t="s">
        <v>24</v>
      </c>
      <c r="T69" s="32">
        <v>103.57618435952418</v>
      </c>
      <c r="U69" s="33">
        <v>0.012893627777611738</v>
      </c>
      <c r="V69" s="34">
        <v>0.11550555866257663</v>
      </c>
      <c r="W69" s="34">
        <v>0.006164805679743495</v>
      </c>
      <c r="X69" s="34">
        <v>0.01929023629504466</v>
      </c>
      <c r="Y69" s="34">
        <v>0.24872581964600285</v>
      </c>
      <c r="Z69" s="34">
        <v>0.21921806866618654</v>
      </c>
      <c r="AA69" s="34">
        <v>0.0005822691542424208</v>
      </c>
      <c r="AB69" s="34">
        <v>0.12080310110761898</v>
      </c>
      <c r="AC69" s="34">
        <v>0.08831559015691369</v>
      </c>
      <c r="AD69" s="34">
        <v>0.01700328361179035</v>
      </c>
      <c r="AE69" s="35">
        <v>0.15149763924226878</v>
      </c>
      <c r="AF69" s="36">
        <v>1</v>
      </c>
      <c r="AG69" s="63"/>
      <c r="AH69" s="30"/>
      <c r="AI69" s="31" t="s">
        <v>24</v>
      </c>
      <c r="AJ69" s="32">
        <v>106.86901831921607</v>
      </c>
      <c r="AK69" s="33">
        <v>0.012492874267313835</v>
      </c>
      <c r="AL69" s="34">
        <v>0.11839239643092186</v>
      </c>
      <c r="AM69" s="34">
        <v>0.0063096173419406355</v>
      </c>
      <c r="AN69" s="34">
        <v>0.018687069901313427</v>
      </c>
      <c r="AO69" s="34">
        <v>0.24216918089656914</v>
      </c>
      <c r="AP69" s="34">
        <v>0.2125310513599857</v>
      </c>
      <c r="AQ69" s="34">
        <v>0.0005658770637769706</v>
      </c>
      <c r="AR69" s="34">
        <v>0.13982095708003395</v>
      </c>
      <c r="AS69" s="34">
        <v>0.08563525127222292</v>
      </c>
      <c r="AT69" s="34">
        <v>0.016568388987130526</v>
      </c>
      <c r="AU69" s="35">
        <v>0.1468273353987909</v>
      </c>
      <c r="AV69" s="36">
        <v>0.9999999999999999</v>
      </c>
      <c r="AW69" s="63"/>
    </row>
    <row r="70" spans="1:49" ht="15">
      <c r="A70" s="63"/>
      <c r="B70" s="37" t="s">
        <v>25</v>
      </c>
      <c r="C70" s="38" t="s">
        <v>26</v>
      </c>
      <c r="D70" s="39">
        <v>19.433817699509962</v>
      </c>
      <c r="E70" s="40">
        <v>0.005398091899604684</v>
      </c>
      <c r="F70" s="41">
        <v>0.00032478655933883304</v>
      </c>
      <c r="G70" s="41">
        <v>0.0016782884859915888</v>
      </c>
      <c r="H70" s="41">
        <v>0.010133954426609347</v>
      </c>
      <c r="I70" s="41">
        <v>0.1566927383099238</v>
      </c>
      <c r="J70" s="41">
        <v>0.016960685245463136</v>
      </c>
      <c r="K70" s="41">
        <v>0.0005255015417056966</v>
      </c>
      <c r="L70" s="41">
        <v>0.000932030646494249</v>
      </c>
      <c r="M70" s="41">
        <v>0.1125395397723085</v>
      </c>
      <c r="N70" s="41">
        <v>0.014528699303526061</v>
      </c>
      <c r="O70" s="42">
        <v>0.6802856838090341</v>
      </c>
      <c r="P70" s="43">
        <v>1</v>
      </c>
      <c r="Q70" s="63"/>
      <c r="R70" s="37" t="s">
        <v>25</v>
      </c>
      <c r="S70" s="38" t="s">
        <v>26</v>
      </c>
      <c r="T70" s="39">
        <v>20.124011551555988</v>
      </c>
      <c r="U70" s="40">
        <v>0.005276497729499645</v>
      </c>
      <c r="V70" s="41">
        <v>0.0003133845616424992</v>
      </c>
      <c r="W70" s="41">
        <v>0.0015063470011005505</v>
      </c>
      <c r="X70" s="41">
        <v>0.00990963633307979</v>
      </c>
      <c r="Y70" s="41">
        <v>0.15613679806866057</v>
      </c>
      <c r="Z70" s="41">
        <v>0.01770259526710971</v>
      </c>
      <c r="AA70" s="41">
        <v>0.0005246787151200307</v>
      </c>
      <c r="AB70" s="41">
        <v>0.0007943678619217483</v>
      </c>
      <c r="AC70" s="41">
        <v>0.10960046374438244</v>
      </c>
      <c r="AD70" s="41">
        <v>0.015454094384443973</v>
      </c>
      <c r="AE70" s="42">
        <v>0.6827811363330389</v>
      </c>
      <c r="AF70" s="43">
        <v>0.9999999999999999</v>
      </c>
      <c r="AG70" s="63"/>
      <c r="AH70" s="37" t="s">
        <v>25</v>
      </c>
      <c r="AI70" s="38" t="s">
        <v>26</v>
      </c>
      <c r="AJ70" s="39">
        <v>20.09043975261048</v>
      </c>
      <c r="AK70" s="40">
        <v>0.005275883919808124</v>
      </c>
      <c r="AL70" s="41">
        <v>0.0003267955048354983</v>
      </c>
      <c r="AM70" s="41">
        <v>0.0016758203690361293</v>
      </c>
      <c r="AN70" s="41">
        <v>0.009905527863296126</v>
      </c>
      <c r="AO70" s="41">
        <v>0.1549244551391861</v>
      </c>
      <c r="AP70" s="41">
        <v>0.01769176680180125</v>
      </c>
      <c r="AQ70" s="41">
        <v>0.0005308691785645463</v>
      </c>
      <c r="AR70" s="41">
        <v>0.0009094961779430375</v>
      </c>
      <c r="AS70" s="41">
        <v>0.10971305665454677</v>
      </c>
      <c r="AT70" s="41">
        <v>0.015280811518618721</v>
      </c>
      <c r="AU70" s="42">
        <v>0.6837655168723638</v>
      </c>
      <c r="AV70" s="43">
        <v>1</v>
      </c>
      <c r="AW70" s="63"/>
    </row>
    <row r="71" spans="1:49" ht="15">
      <c r="A71" s="63"/>
      <c r="B71" s="9" t="s">
        <v>27</v>
      </c>
      <c r="C71" s="23" t="s">
        <v>28</v>
      </c>
      <c r="D71" s="24">
        <v>121.10451146775935</v>
      </c>
      <c r="E71" s="25">
        <v>0.0042778478361814335</v>
      </c>
      <c r="F71" s="26">
        <v>0.0008455797412055466</v>
      </c>
      <c r="G71" s="26">
        <v>0.0018797358003892178</v>
      </c>
      <c r="H71" s="26">
        <v>0.07904734582823078</v>
      </c>
      <c r="I71" s="26">
        <v>0.25383920225481893</v>
      </c>
      <c r="J71" s="26">
        <v>0.009570317269605989</v>
      </c>
      <c r="K71" s="26">
        <v>0.0028662828023135324</v>
      </c>
      <c r="L71" s="26">
        <v>0.002084647259788976</v>
      </c>
      <c r="M71" s="26">
        <v>0.4030130537080494</v>
      </c>
      <c r="N71" s="26">
        <v>0.028929460189703073</v>
      </c>
      <c r="O71" s="27">
        <v>0.21364652730971287</v>
      </c>
      <c r="P71" s="28">
        <v>0.9999999999999998</v>
      </c>
      <c r="Q71" s="63"/>
      <c r="R71" s="9" t="s">
        <v>27</v>
      </c>
      <c r="S71" s="23" t="s">
        <v>28</v>
      </c>
      <c r="T71" s="24">
        <v>128.3355864814311</v>
      </c>
      <c r="U71" s="25">
        <v>0.004149159832402774</v>
      </c>
      <c r="V71" s="26">
        <v>0.0007969977533921973</v>
      </c>
      <c r="W71" s="26">
        <v>0.00168448905680116</v>
      </c>
      <c r="X71" s="26">
        <v>0.07641184140217239</v>
      </c>
      <c r="Y71" s="26">
        <v>0.2799925000113248</v>
      </c>
      <c r="Z71" s="26">
        <v>0.010775502935785403</v>
      </c>
      <c r="AA71" s="26">
        <v>0.002815062120728162</v>
      </c>
      <c r="AB71" s="26">
        <v>0.0016748246193657207</v>
      </c>
      <c r="AC71" s="26">
        <v>0.3901371828291832</v>
      </c>
      <c r="AD71" s="26">
        <v>0.02995383635376243</v>
      </c>
      <c r="AE71" s="27">
        <v>0.2016086030850822</v>
      </c>
      <c r="AF71" s="28">
        <v>1.0000000000000004</v>
      </c>
      <c r="AG71" s="63"/>
      <c r="AH71" s="9" t="s">
        <v>27</v>
      </c>
      <c r="AI71" s="23" t="s">
        <v>28</v>
      </c>
      <c r="AJ71" s="24">
        <v>127.64009658576124</v>
      </c>
      <c r="AK71" s="25">
        <v>0.004162739334519888</v>
      </c>
      <c r="AL71" s="26">
        <v>0.0008432261922389601</v>
      </c>
      <c r="AM71" s="26">
        <v>0.0019115475504386439</v>
      </c>
      <c r="AN71" s="26">
        <v>0.07664384053490161</v>
      </c>
      <c r="AO71" s="26">
        <v>0.277552059799025</v>
      </c>
      <c r="AP71" s="26">
        <v>0.010908370299288829</v>
      </c>
      <c r="AQ71" s="26">
        <v>0.002874007580341358</v>
      </c>
      <c r="AR71" s="26">
        <v>0.002003171298379828</v>
      </c>
      <c r="AS71" s="26">
        <v>0.391684772359485</v>
      </c>
      <c r="AT71" s="26">
        <v>0.02887885427167603</v>
      </c>
      <c r="AU71" s="27">
        <v>0.20253741077970486</v>
      </c>
      <c r="AV71" s="28">
        <v>1</v>
      </c>
      <c r="AW71" s="63"/>
    </row>
    <row r="72" spans="1:49" ht="15">
      <c r="A72" s="63"/>
      <c r="B72" s="37" t="s">
        <v>29</v>
      </c>
      <c r="C72" s="38" t="s">
        <v>30</v>
      </c>
      <c r="D72" s="39">
        <v>55.66337418033083</v>
      </c>
      <c r="E72" s="40">
        <v>0.023452393900451982</v>
      </c>
      <c r="F72" s="41">
        <v>0.0013075485125067434</v>
      </c>
      <c r="G72" s="41">
        <v>0.005062650212511258</v>
      </c>
      <c r="H72" s="41">
        <v>0.06137297530309066</v>
      </c>
      <c r="I72" s="41">
        <v>0.2549641849638662</v>
      </c>
      <c r="J72" s="41">
        <v>0.13722334144639137</v>
      </c>
      <c r="K72" s="41">
        <v>0.017294426307776743</v>
      </c>
      <c r="L72" s="41">
        <v>0.0014737983229742321</v>
      </c>
      <c r="M72" s="41">
        <v>0.18981405498171594</v>
      </c>
      <c r="N72" s="41">
        <v>0.017860332784560336</v>
      </c>
      <c r="O72" s="42">
        <v>0.2901742932641544</v>
      </c>
      <c r="P72" s="43">
        <v>1</v>
      </c>
      <c r="Q72" s="63"/>
      <c r="R72" s="37" t="s">
        <v>29</v>
      </c>
      <c r="S72" s="38" t="s">
        <v>30</v>
      </c>
      <c r="T72" s="39">
        <v>58.30643703758648</v>
      </c>
      <c r="U72" s="40">
        <v>0.022855989553514134</v>
      </c>
      <c r="V72" s="41">
        <v>0.001245590707239408</v>
      </c>
      <c r="W72" s="41">
        <v>0.004468709131715185</v>
      </c>
      <c r="X72" s="41">
        <v>0.06018786699688448</v>
      </c>
      <c r="Y72" s="41">
        <v>0.2556420691670937</v>
      </c>
      <c r="Z72" s="41">
        <v>0.1573024411746</v>
      </c>
      <c r="AA72" s="41">
        <v>0.017435868746698835</v>
      </c>
      <c r="AB72" s="41">
        <v>0.0012008604678759647</v>
      </c>
      <c r="AC72" s="41">
        <v>0.18382617171618412</v>
      </c>
      <c r="AD72" s="41">
        <v>0.018813899372623843</v>
      </c>
      <c r="AE72" s="42">
        <v>0.2770205329655704</v>
      </c>
      <c r="AF72" s="43">
        <v>1</v>
      </c>
      <c r="AG72" s="63"/>
      <c r="AH72" s="37" t="s">
        <v>29</v>
      </c>
      <c r="AI72" s="38" t="s">
        <v>30</v>
      </c>
      <c r="AJ72" s="39">
        <v>58.51275854944061</v>
      </c>
      <c r="AK72" s="40">
        <v>0.022747907452927072</v>
      </c>
      <c r="AL72" s="41">
        <v>0.001301551304681524</v>
      </c>
      <c r="AM72" s="41">
        <v>0.005052641599875339</v>
      </c>
      <c r="AN72" s="41">
        <v>0.05983242539896901</v>
      </c>
      <c r="AO72" s="41">
        <v>0.2547259976283844</v>
      </c>
      <c r="AP72" s="41">
        <v>0.15878456347097974</v>
      </c>
      <c r="AQ72" s="41">
        <v>0.017552751353481406</v>
      </c>
      <c r="AR72" s="41">
        <v>0.001418420503356555</v>
      </c>
      <c r="AS72" s="41">
        <v>0.1834767301106696</v>
      </c>
      <c r="AT72" s="41">
        <v>0.01906327876867521</v>
      </c>
      <c r="AU72" s="42">
        <v>0.2760437324079997</v>
      </c>
      <c r="AV72" s="43">
        <v>0.9999999999999996</v>
      </c>
      <c r="AW72" s="63"/>
    </row>
    <row r="73" spans="1:49" ht="15">
      <c r="A73" s="63"/>
      <c r="B73" s="9" t="s">
        <v>31</v>
      </c>
      <c r="C73" s="23" t="s">
        <v>32</v>
      </c>
      <c r="D73" s="24">
        <v>63.77051669416673</v>
      </c>
      <c r="E73" s="25">
        <v>0.022740350256481866</v>
      </c>
      <c r="F73" s="26">
        <v>0.00019754728194103425</v>
      </c>
      <c r="G73" s="26">
        <v>0.020199957202552438</v>
      </c>
      <c r="H73" s="26">
        <v>0.2849727482807476</v>
      </c>
      <c r="I73" s="26">
        <v>0.22291374852544502</v>
      </c>
      <c r="J73" s="26">
        <v>0.21753802683950668</v>
      </c>
      <c r="K73" s="26">
        <v>0.0043755450628138815</v>
      </c>
      <c r="L73" s="26">
        <v>0.0019385800616030858</v>
      </c>
      <c r="M73" s="26">
        <v>0.12101713057961032</v>
      </c>
      <c r="N73" s="26">
        <v>0.05362888436452642</v>
      </c>
      <c r="O73" s="27">
        <v>0.05047748154477175</v>
      </c>
      <c r="P73" s="28">
        <v>1</v>
      </c>
      <c r="Q73" s="63"/>
      <c r="R73" s="9" t="s">
        <v>31</v>
      </c>
      <c r="S73" s="23" t="s">
        <v>32</v>
      </c>
      <c r="T73" s="24">
        <v>65.44601705043557</v>
      </c>
      <c r="U73" s="25">
        <v>0.02235397251639658</v>
      </c>
      <c r="V73" s="26">
        <v>0.00019315421165173446</v>
      </c>
      <c r="W73" s="26">
        <v>0.01984907493431223</v>
      </c>
      <c r="X73" s="26">
        <v>0.2784749440756138</v>
      </c>
      <c r="Y73" s="26">
        <v>0.22026981289708286</v>
      </c>
      <c r="Z73" s="26">
        <v>0.22733277799085838</v>
      </c>
      <c r="AA73" s="26">
        <v>0.0043303253828283475</v>
      </c>
      <c r="AB73" s="26">
        <v>0.001771060095103843</v>
      </c>
      <c r="AC73" s="26">
        <v>0.11852892858087598</v>
      </c>
      <c r="AD73" s="26">
        <v>0.05771075478999773</v>
      </c>
      <c r="AE73" s="27">
        <v>0.049185194525278385</v>
      </c>
      <c r="AF73" s="28">
        <v>0.9999999999999999</v>
      </c>
      <c r="AG73" s="63"/>
      <c r="AH73" s="9" t="s">
        <v>31</v>
      </c>
      <c r="AI73" s="23" t="s">
        <v>32</v>
      </c>
      <c r="AJ73" s="24">
        <v>65.26276023226984</v>
      </c>
      <c r="AK73" s="25">
        <v>0.022378903241577482</v>
      </c>
      <c r="AL73" s="26">
        <v>0.00019625722267626737</v>
      </c>
      <c r="AM73" s="26">
        <v>0.02044430727780395</v>
      </c>
      <c r="AN73" s="26">
        <v>0.27896386692979463</v>
      </c>
      <c r="AO73" s="26">
        <v>0.22150112562334737</v>
      </c>
      <c r="AP73" s="26">
        <v>0.22685951723097056</v>
      </c>
      <c r="AQ73" s="26">
        <v>0.004351581438994563</v>
      </c>
      <c r="AR73" s="26">
        <v>0.0018995929013004864</v>
      </c>
      <c r="AS73" s="26">
        <v>0.11868620908419852</v>
      </c>
      <c r="AT73" s="26">
        <v>0.05542465527699356</v>
      </c>
      <c r="AU73" s="27">
        <v>0.04929398377234266</v>
      </c>
      <c r="AV73" s="28">
        <v>1</v>
      </c>
      <c r="AW73" s="63"/>
    </row>
    <row r="74" spans="1:49" ht="15">
      <c r="A74" s="63"/>
      <c r="B74" s="16" t="s">
        <v>33</v>
      </c>
      <c r="C74" s="44" t="s">
        <v>34</v>
      </c>
      <c r="D74" s="18">
        <v>2136.729576821086</v>
      </c>
      <c r="E74" s="19">
        <v>0.010438693617248194</v>
      </c>
      <c r="F74" s="20">
        <v>0.00032164545537131695</v>
      </c>
      <c r="G74" s="20">
        <v>0.057123157651364456</v>
      </c>
      <c r="H74" s="20">
        <v>0.014124869860670186</v>
      </c>
      <c r="I74" s="20">
        <v>0.2243596046880453</v>
      </c>
      <c r="J74" s="20">
        <v>0.5066665463516586</v>
      </c>
      <c r="K74" s="20">
        <v>0.0012256872065420817</v>
      </c>
      <c r="L74" s="20">
        <v>0.0028194116824410715</v>
      </c>
      <c r="M74" s="20">
        <v>0.10680478215776806</v>
      </c>
      <c r="N74" s="20">
        <v>0.060693916505455275</v>
      </c>
      <c r="O74" s="21">
        <v>0.015421684823435417</v>
      </c>
      <c r="P74" s="22">
        <v>0.9999999999999999</v>
      </c>
      <c r="Q74" s="63"/>
      <c r="R74" s="16" t="s">
        <v>33</v>
      </c>
      <c r="S74" s="44" t="s">
        <v>34</v>
      </c>
      <c r="T74" s="18">
        <v>2160.7498495134437</v>
      </c>
      <c r="U74" s="19">
        <v>0.010347402927078137</v>
      </c>
      <c r="V74" s="20">
        <v>0.0003183913604269216</v>
      </c>
      <c r="W74" s="20">
        <v>0.05652641843470101</v>
      </c>
      <c r="X74" s="20">
        <v>0.014002282005222503</v>
      </c>
      <c r="Y74" s="20">
        <v>0.22738036155027896</v>
      </c>
      <c r="Z74" s="20">
        <v>0.5057857386294609</v>
      </c>
      <c r="AA74" s="20">
        <v>0.0012144026488422077</v>
      </c>
      <c r="AB74" s="20">
        <v>0.0026993088582592047</v>
      </c>
      <c r="AC74" s="20">
        <v>0.10574796858042534</v>
      </c>
      <c r="AD74" s="20">
        <v>0.060727477460885144</v>
      </c>
      <c r="AE74" s="21">
        <v>0.015250247544419558</v>
      </c>
      <c r="AF74" s="22">
        <v>0.9999999999999998</v>
      </c>
      <c r="AG74" s="63"/>
      <c r="AH74" s="16" t="s">
        <v>33</v>
      </c>
      <c r="AI74" s="44" t="s">
        <v>34</v>
      </c>
      <c r="AJ74" s="18">
        <v>2153.4033165993405</v>
      </c>
      <c r="AK74" s="19">
        <v>0.010378187303968117</v>
      </c>
      <c r="AL74" s="20">
        <v>0.0003206273622794584</v>
      </c>
      <c r="AM74" s="20">
        <v>0.05686628532422178</v>
      </c>
      <c r="AN74" s="20">
        <v>0.01404284631534001</v>
      </c>
      <c r="AO74" s="20">
        <v>0.22512777826110672</v>
      </c>
      <c r="AP74" s="20">
        <v>0.5071929445691992</v>
      </c>
      <c r="AQ74" s="20">
        <v>0.0012196426091998168</v>
      </c>
      <c r="AR74" s="20">
        <v>0.002801781570364962</v>
      </c>
      <c r="AS74" s="20">
        <v>0.10608217416480939</v>
      </c>
      <c r="AT74" s="20">
        <v>0.060667072806051</v>
      </c>
      <c r="AU74" s="21">
        <v>0.015300659713460056</v>
      </c>
      <c r="AV74" s="22">
        <v>1.0000000000000004</v>
      </c>
      <c r="AW74" s="63"/>
    </row>
    <row r="75" spans="1:49" ht="15">
      <c r="A75" s="63"/>
      <c r="B75" s="9"/>
      <c r="C75" s="45" t="s">
        <v>35</v>
      </c>
      <c r="D75" s="24">
        <v>680.0340755586639</v>
      </c>
      <c r="E75" s="25">
        <v>0.003887177271447824</v>
      </c>
      <c r="F75" s="26">
        <v>9.534235584275153E-05</v>
      </c>
      <c r="G75" s="26">
        <v>0.001957262414486303</v>
      </c>
      <c r="H75" s="26">
        <v>0.025168210159846983</v>
      </c>
      <c r="I75" s="26">
        <v>0.08879544531091749</v>
      </c>
      <c r="J75" s="26">
        <v>0.7552852066799418</v>
      </c>
      <c r="K75" s="26">
        <v>0.0005813163560388462</v>
      </c>
      <c r="L75" s="26">
        <v>0.0007076294516047287</v>
      </c>
      <c r="M75" s="26">
        <v>0.05130458988119488</v>
      </c>
      <c r="N75" s="26">
        <v>0.017985275162775455</v>
      </c>
      <c r="O75" s="27">
        <v>0.05423254495590314</v>
      </c>
      <c r="P75" s="28">
        <v>1.0000000000000004</v>
      </c>
      <c r="Q75" s="63"/>
      <c r="R75" s="9"/>
      <c r="S75" s="45" t="s">
        <v>35</v>
      </c>
      <c r="T75" s="24">
        <v>779.0492627599311</v>
      </c>
      <c r="U75" s="25">
        <v>0.003420498022501426</v>
      </c>
      <c r="V75" s="26">
        <v>8.306924770153738E-05</v>
      </c>
      <c r="W75" s="26">
        <v>0.001680951476587473</v>
      </c>
      <c r="X75" s="26">
        <v>0.02221595471896222</v>
      </c>
      <c r="Y75" s="26">
        <v>0.17122775921589678</v>
      </c>
      <c r="Z75" s="26">
        <v>0.6920243173552155</v>
      </c>
      <c r="AA75" s="26">
        <v>0.0005125126203444781</v>
      </c>
      <c r="AB75" s="26">
        <v>0.0005506414295012194</v>
      </c>
      <c r="AC75" s="26">
        <v>0.04498454999372191</v>
      </c>
      <c r="AD75" s="26">
        <v>0.01596002000335679</v>
      </c>
      <c r="AE75" s="27">
        <v>0.04733972591621085</v>
      </c>
      <c r="AF75" s="28">
        <v>1.0000000000000002</v>
      </c>
      <c r="AG75" s="63"/>
      <c r="AH75" s="9"/>
      <c r="AI75" s="45" t="s">
        <v>35</v>
      </c>
      <c r="AJ75" s="24">
        <v>727.5162788583172</v>
      </c>
      <c r="AK75" s="25">
        <v>0.00366106032014663</v>
      </c>
      <c r="AL75" s="26">
        <v>9.114318128087312E-05</v>
      </c>
      <c r="AM75" s="26">
        <v>0.0018890802734048355</v>
      </c>
      <c r="AN75" s="26">
        <v>0.02375848442435021</v>
      </c>
      <c r="AO75" s="26">
        <v>0.11058599448945385</v>
      </c>
      <c r="AP75" s="26">
        <v>0.7428271204133396</v>
      </c>
      <c r="AQ75" s="26">
        <v>0.0005544848568934865</v>
      </c>
      <c r="AR75" s="26">
        <v>0.000666198426771117</v>
      </c>
      <c r="AS75" s="26">
        <v>0.048189863312361386</v>
      </c>
      <c r="AT75" s="26">
        <v>0.01708506130042162</v>
      </c>
      <c r="AU75" s="27">
        <v>0.050691509001576554</v>
      </c>
      <c r="AV75" s="28">
        <v>1.0000000000000002</v>
      </c>
      <c r="AW75" s="63"/>
    </row>
    <row r="76" spans="1:49" ht="15">
      <c r="A76" s="63"/>
      <c r="B76" s="9"/>
      <c r="C76" s="23" t="s">
        <v>36</v>
      </c>
      <c r="D76" s="24">
        <v>50.93180012842238</v>
      </c>
      <c r="E76" s="25">
        <v>0.003396393643778821</v>
      </c>
      <c r="F76" s="26">
        <v>6.892768910473858E-05</v>
      </c>
      <c r="G76" s="26">
        <v>0.003066536398933036</v>
      </c>
      <c r="H76" s="26">
        <v>0.003427917804728035</v>
      </c>
      <c r="I76" s="26">
        <v>0.08462440107157279</v>
      </c>
      <c r="J76" s="26">
        <v>0.724961210056913</v>
      </c>
      <c r="K76" s="26">
        <v>0.0004349549240857134</v>
      </c>
      <c r="L76" s="26">
        <v>0.0009134543641849295</v>
      </c>
      <c r="M76" s="26">
        <v>0.08178122693703588</v>
      </c>
      <c r="N76" s="26">
        <v>0.016424744938028084</v>
      </c>
      <c r="O76" s="27">
        <v>0.08090023217163511</v>
      </c>
      <c r="P76" s="28">
        <v>1.0000000000000002</v>
      </c>
      <c r="Q76" s="63"/>
      <c r="R76" s="9"/>
      <c r="S76" s="23" t="s">
        <v>36</v>
      </c>
      <c r="T76" s="24">
        <v>51.15952624249495</v>
      </c>
      <c r="U76" s="25">
        <v>0.0033836590250163304</v>
      </c>
      <c r="V76" s="26">
        <v>6.864594649768054E-05</v>
      </c>
      <c r="W76" s="26">
        <v>0.0030544689042647636</v>
      </c>
      <c r="X76" s="26">
        <v>0.003414600173158429</v>
      </c>
      <c r="Y76" s="26">
        <v>0.08441697299133898</v>
      </c>
      <c r="Z76" s="26">
        <v>0.7258341367521909</v>
      </c>
      <c r="AA76" s="26">
        <v>0.00043366512665179096</v>
      </c>
      <c r="AB76" s="26">
        <v>0.0009045110343149895</v>
      </c>
      <c r="AC76" s="26">
        <v>0.08147569312976474</v>
      </c>
      <c r="AD76" s="26">
        <v>0.016473525497808963</v>
      </c>
      <c r="AE76" s="27">
        <v>0.0805401214189927</v>
      </c>
      <c r="AF76" s="28">
        <v>1.0000000000000004</v>
      </c>
      <c r="AG76" s="63"/>
      <c r="AH76" s="9"/>
      <c r="AI76" s="23" t="s">
        <v>36</v>
      </c>
      <c r="AJ76" s="24">
        <v>51.14275113505594</v>
      </c>
      <c r="AK76" s="25">
        <v>0.003384344357126934</v>
      </c>
      <c r="AL76" s="26">
        <v>6.874034920820003E-05</v>
      </c>
      <c r="AM76" s="26">
        <v>0.00306166511328369</v>
      </c>
      <c r="AN76" s="26">
        <v>0.0034152457780576117</v>
      </c>
      <c r="AO76" s="26">
        <v>0.08445117939466093</v>
      </c>
      <c r="AP76" s="26">
        <v>0.7257832454021284</v>
      </c>
      <c r="AQ76" s="26">
        <v>0.0004338829483295866</v>
      </c>
      <c r="AR76" s="26">
        <v>0.0009099350133053882</v>
      </c>
      <c r="AS76" s="26">
        <v>0.08149073580070695</v>
      </c>
      <c r="AT76" s="26">
        <v>0.01643818671595854</v>
      </c>
      <c r="AU76" s="27">
        <v>0.08056283912723368</v>
      </c>
      <c r="AV76" s="28">
        <v>0.9999999999999999</v>
      </c>
      <c r="AW76" s="63"/>
    </row>
    <row r="77" spans="1:49" ht="15">
      <c r="A77" s="63"/>
      <c r="B77" s="9"/>
      <c r="C77" s="23" t="s">
        <v>37</v>
      </c>
      <c r="D77" s="24">
        <v>803.0098591392891</v>
      </c>
      <c r="E77" s="25">
        <v>0.003006489853088597</v>
      </c>
      <c r="F77" s="26">
        <v>4.5427134618473104E-05</v>
      </c>
      <c r="G77" s="26">
        <v>0.0108434539747949</v>
      </c>
      <c r="H77" s="26">
        <v>0.0014924175799567636</v>
      </c>
      <c r="I77" s="26">
        <v>0.026745565144742696</v>
      </c>
      <c r="J77" s="26">
        <v>0.0012655676725825946</v>
      </c>
      <c r="K77" s="26">
        <v>0.023421194785413227</v>
      </c>
      <c r="L77" s="26">
        <v>0.10751313643122655</v>
      </c>
      <c r="M77" s="26">
        <v>0.018052715338514057</v>
      </c>
      <c r="N77" s="26">
        <v>0.7862887022504627</v>
      </c>
      <c r="O77" s="27">
        <v>0.021325329834599564</v>
      </c>
      <c r="P77" s="28">
        <v>1.0000000000000002</v>
      </c>
      <c r="Q77" s="63"/>
      <c r="R77" s="9"/>
      <c r="S77" s="23" t="s">
        <v>37</v>
      </c>
      <c r="T77" s="24">
        <v>946.7319650146026</v>
      </c>
      <c r="U77" s="25">
        <v>0.0026036610878007486</v>
      </c>
      <c r="V77" s="26">
        <v>3.833604655643353E-05</v>
      </c>
      <c r="W77" s="26">
        <v>0.007135966602597237</v>
      </c>
      <c r="X77" s="26">
        <v>0.001277710171607655</v>
      </c>
      <c r="Y77" s="26">
        <v>0.023088160800303383</v>
      </c>
      <c r="Z77" s="26">
        <v>0.0013277119193510047</v>
      </c>
      <c r="AA77" s="26">
        <v>0.02016228567861366</v>
      </c>
      <c r="AB77" s="26">
        <v>0.07681546250684419</v>
      </c>
      <c r="AC77" s="26">
        <v>0.015576288117780451</v>
      </c>
      <c r="AD77" s="26">
        <v>0.8338864568650292</v>
      </c>
      <c r="AE77" s="27">
        <v>0.018087960203516048</v>
      </c>
      <c r="AF77" s="28">
        <v>0.9999999999999999</v>
      </c>
      <c r="AG77" s="63"/>
      <c r="AH77" s="9"/>
      <c r="AI77" s="23" t="s">
        <v>37</v>
      </c>
      <c r="AJ77" s="24">
        <v>961.999526266831</v>
      </c>
      <c r="AK77" s="25">
        <v>0.0025606013199583793</v>
      </c>
      <c r="AL77" s="26">
        <v>3.9934578320479966E-05</v>
      </c>
      <c r="AM77" s="26">
        <v>0.009262070232003696</v>
      </c>
      <c r="AN77" s="26">
        <v>0.0012559491308692127</v>
      </c>
      <c r="AO77" s="26">
        <v>0.02323373034187766</v>
      </c>
      <c r="AP77" s="26">
        <v>0.0013309319574539593</v>
      </c>
      <c r="AQ77" s="26">
        <v>0.020434016801484517</v>
      </c>
      <c r="AR77" s="26">
        <v>0.09068456569880193</v>
      </c>
      <c r="AS77" s="26">
        <v>0.01537012985662955</v>
      </c>
      <c r="AT77" s="26">
        <v>0.8180271776299459</v>
      </c>
      <c r="AU77" s="27">
        <v>0.01780089245265475</v>
      </c>
      <c r="AV77" s="28">
        <v>1</v>
      </c>
      <c r="AW77" s="63"/>
    </row>
    <row r="78" spans="1:49" ht="15">
      <c r="A78" s="63"/>
      <c r="B78" s="46"/>
      <c r="C78" s="47" t="s">
        <v>38</v>
      </c>
      <c r="D78" s="32">
        <v>91.37198121250391</v>
      </c>
      <c r="E78" s="33">
        <v>2.208711921353308E-05</v>
      </c>
      <c r="F78" s="34">
        <v>5.34306289167589E-07</v>
      </c>
      <c r="G78" s="34">
        <v>0.025994248658162484</v>
      </c>
      <c r="H78" s="34">
        <v>0.001268231310919705</v>
      </c>
      <c r="I78" s="34">
        <v>0.7946006935825501</v>
      </c>
      <c r="J78" s="34">
        <v>0.01818601944681304</v>
      </c>
      <c r="K78" s="34">
        <v>0.00011608572660910123</v>
      </c>
      <c r="L78" s="34">
        <v>0.0009207218253791273</v>
      </c>
      <c r="M78" s="34">
        <v>0.15104425217327774</v>
      </c>
      <c r="N78" s="34">
        <v>0.005268796595924616</v>
      </c>
      <c r="O78" s="35">
        <v>0.0025783292548607014</v>
      </c>
      <c r="P78" s="36">
        <v>0.9999999999999994</v>
      </c>
      <c r="Q78" s="63"/>
      <c r="R78" s="46"/>
      <c r="S78" s="47" t="s">
        <v>38</v>
      </c>
      <c r="T78" s="32">
        <v>93.53834549234497</v>
      </c>
      <c r="U78" s="33">
        <v>2.2587031797140945E-05</v>
      </c>
      <c r="V78" s="34">
        <v>5.192921854842056E-07</v>
      </c>
      <c r="W78" s="34">
        <v>0.02558829273756628</v>
      </c>
      <c r="X78" s="34">
        <v>0.0012669311760435409</v>
      </c>
      <c r="Y78" s="34">
        <v>0.7909373168236405</v>
      </c>
      <c r="Z78" s="34">
        <v>0.021707561411850807</v>
      </c>
      <c r="AA78" s="34">
        <v>0.0001167796319089934</v>
      </c>
      <c r="AB78" s="34">
        <v>0.0007576089167887998</v>
      </c>
      <c r="AC78" s="34">
        <v>0.15132739795975372</v>
      </c>
      <c r="AD78" s="34">
        <v>0.005756390315641551</v>
      </c>
      <c r="AE78" s="35">
        <v>0.0025186147028232533</v>
      </c>
      <c r="AF78" s="36">
        <v>1.0000000000000002</v>
      </c>
      <c r="AG78" s="63"/>
      <c r="AH78" s="46"/>
      <c r="AI78" s="47" t="s">
        <v>38</v>
      </c>
      <c r="AJ78" s="32">
        <v>94.74121601546545</v>
      </c>
      <c r="AK78" s="33">
        <v>2.2198580416403243E-05</v>
      </c>
      <c r="AL78" s="34">
        <v>5.426903674085869E-07</v>
      </c>
      <c r="AM78" s="34">
        <v>0.02571755060777983</v>
      </c>
      <c r="AN78" s="34">
        <v>0.0012483369360439434</v>
      </c>
      <c r="AO78" s="34">
        <v>0.7920202140267544</v>
      </c>
      <c r="AP78" s="34">
        <v>0.021704035337259595</v>
      </c>
      <c r="AQ78" s="34">
        <v>0.00011808821183485485</v>
      </c>
      <c r="AR78" s="34">
        <v>0.0008972807525182166</v>
      </c>
      <c r="AS78" s="34">
        <v>0.14998095356158817</v>
      </c>
      <c r="AT78" s="34">
        <v>0.005804161883095373</v>
      </c>
      <c r="AU78" s="35">
        <v>0.00248663741234147</v>
      </c>
      <c r="AV78" s="36">
        <v>0.9999999999999998</v>
      </c>
      <c r="AW78" s="63"/>
    </row>
    <row r="79" spans="1:49" ht="15">
      <c r="A79" s="63"/>
      <c r="B79" s="9" t="s">
        <v>39</v>
      </c>
      <c r="C79" s="45" t="s">
        <v>40</v>
      </c>
      <c r="D79" s="24">
        <v>231.9214263048778</v>
      </c>
      <c r="E79" s="25">
        <v>0.018127793139886828</v>
      </c>
      <c r="F79" s="26">
        <v>0.000946706398468063</v>
      </c>
      <c r="G79" s="26">
        <v>0.008686379578573095</v>
      </c>
      <c r="H79" s="26">
        <v>0.0209158250175689</v>
      </c>
      <c r="I79" s="26">
        <v>0.4608510499221584</v>
      </c>
      <c r="J79" s="26">
        <v>0.17886584321621532</v>
      </c>
      <c r="K79" s="26">
        <v>0.006830645948998682</v>
      </c>
      <c r="L79" s="26">
        <v>0.003162620988762612</v>
      </c>
      <c r="M79" s="26">
        <v>0.16624578121368142</v>
      </c>
      <c r="N79" s="26">
        <v>0.04230877934951633</v>
      </c>
      <c r="O79" s="27">
        <v>0.09305857522617056</v>
      </c>
      <c r="P79" s="28">
        <v>1.0000000000000004</v>
      </c>
      <c r="Q79" s="63"/>
      <c r="R79" s="9" t="s">
        <v>39</v>
      </c>
      <c r="S79" s="45" t="s">
        <v>40</v>
      </c>
      <c r="T79" s="24">
        <v>240.67355006750233</v>
      </c>
      <c r="U79" s="25">
        <v>0.017583528544784215</v>
      </c>
      <c r="V79" s="26">
        <v>0.000914779786140634</v>
      </c>
      <c r="W79" s="26">
        <v>0.008325850337165928</v>
      </c>
      <c r="X79" s="26">
        <v>0.0202824781372552</v>
      </c>
      <c r="Y79" s="26">
        <v>0.4641987034951353</v>
      </c>
      <c r="Z79" s="26">
        <v>0.18372089944586403</v>
      </c>
      <c r="AA79" s="26">
        <v>0.006695734183882406</v>
      </c>
      <c r="AB79" s="26">
        <v>0.0028838159539903516</v>
      </c>
      <c r="AC79" s="26">
        <v>0.16140907744360128</v>
      </c>
      <c r="AD79" s="26">
        <v>0.04428655536291877</v>
      </c>
      <c r="AE79" s="27">
        <v>0.0896985773092617</v>
      </c>
      <c r="AF79" s="28">
        <v>0.9999999999999997</v>
      </c>
      <c r="AG79" s="63"/>
      <c r="AH79" s="9" t="s">
        <v>39</v>
      </c>
      <c r="AI79" s="45" t="s">
        <v>40</v>
      </c>
      <c r="AJ79" s="24">
        <v>236.87444731402553</v>
      </c>
      <c r="AK79" s="25">
        <v>0.017845265331729535</v>
      </c>
      <c r="AL79" s="26">
        <v>0.000940546626845377</v>
      </c>
      <c r="AM79" s="26">
        <v>0.00864855458360225</v>
      </c>
      <c r="AN79" s="26">
        <v>0.020580028761227404</v>
      </c>
      <c r="AO79" s="26">
        <v>0.4582442765513406</v>
      </c>
      <c r="AP79" s="26">
        <v>0.18556009891834274</v>
      </c>
      <c r="AQ79" s="26">
        <v>0.00681461373080745</v>
      </c>
      <c r="AR79" s="26">
        <v>0.003104100288029914</v>
      </c>
      <c r="AS79" s="26">
        <v>0.16375024788197035</v>
      </c>
      <c r="AT79" s="26">
        <v>0.04341027416481561</v>
      </c>
      <c r="AU79" s="27">
        <v>0.09110199316128888</v>
      </c>
      <c r="AV79" s="28">
        <v>1</v>
      </c>
      <c r="AW79" s="63"/>
    </row>
    <row r="80" spans="1:49" ht="15">
      <c r="A80" s="63"/>
      <c r="B80" s="48"/>
      <c r="C80" s="45" t="s">
        <v>41</v>
      </c>
      <c r="D80" s="24">
        <v>21.419946606133973</v>
      </c>
      <c r="E80" s="25">
        <v>0.019180965650351333</v>
      </c>
      <c r="F80" s="26">
        <v>0.0008857471782838297</v>
      </c>
      <c r="G80" s="26">
        <v>0.007326427759301512</v>
      </c>
      <c r="H80" s="26">
        <v>0.0358657379062988</v>
      </c>
      <c r="I80" s="26">
        <v>0.44612158033507004</v>
      </c>
      <c r="J80" s="26">
        <v>0.1577110362736796</v>
      </c>
      <c r="K80" s="26">
        <v>0.006897822809463592</v>
      </c>
      <c r="L80" s="26">
        <v>0.003994732918167284</v>
      </c>
      <c r="M80" s="26">
        <v>0.1741879481221409</v>
      </c>
      <c r="N80" s="26">
        <v>0.04250721048205681</v>
      </c>
      <c r="O80" s="27">
        <v>0.10532079056518608</v>
      </c>
      <c r="P80" s="28">
        <v>0.9999999999999999</v>
      </c>
      <c r="Q80" s="63"/>
      <c r="R80" s="48"/>
      <c r="S80" s="45" t="s">
        <v>41</v>
      </c>
      <c r="T80" s="24">
        <v>22.026651771802754</v>
      </c>
      <c r="U80" s="25">
        <v>0.018773966634424634</v>
      </c>
      <c r="V80" s="26">
        <v>0.0008640529568695626</v>
      </c>
      <c r="W80" s="26">
        <v>0.007078908419939326</v>
      </c>
      <c r="X80" s="26">
        <v>0.03523436056643263</v>
      </c>
      <c r="Y80" s="26">
        <v>0.4439558347805529</v>
      </c>
      <c r="Z80" s="26">
        <v>0.16564058776667417</v>
      </c>
      <c r="AA80" s="26">
        <v>0.0067854230958180025</v>
      </c>
      <c r="AB80" s="26">
        <v>0.0036592338884392068</v>
      </c>
      <c r="AC80" s="26">
        <v>0.17065111131393929</v>
      </c>
      <c r="AD80" s="26">
        <v>0.04490966584590251</v>
      </c>
      <c r="AE80" s="27">
        <v>0.10244685473100792</v>
      </c>
      <c r="AF80" s="28">
        <v>1.0000000000000002</v>
      </c>
      <c r="AG80" s="63"/>
      <c r="AH80" s="48"/>
      <c r="AI80" s="45" t="s">
        <v>41</v>
      </c>
      <c r="AJ80" s="24">
        <v>21.927353676430815</v>
      </c>
      <c r="AK80" s="25">
        <v>0.018838016082267896</v>
      </c>
      <c r="AL80" s="26">
        <v>0.0008762373845492574</v>
      </c>
      <c r="AM80" s="26">
        <v>0.007293117301775592</v>
      </c>
      <c r="AN80" s="26">
        <v>0.035291225487936714</v>
      </c>
      <c r="AO80" s="26">
        <v>0.443886722375518</v>
      </c>
      <c r="AP80" s="26">
        <v>0.16546342999923436</v>
      </c>
      <c r="AQ80" s="26">
        <v>0.006834667983363913</v>
      </c>
      <c r="AR80" s="26">
        <v>0.003912310474796905</v>
      </c>
      <c r="AS80" s="26">
        <v>0.17116526494671147</v>
      </c>
      <c r="AT80" s="26">
        <v>0.04356666034200739</v>
      </c>
      <c r="AU80" s="27">
        <v>0.10287234762183843</v>
      </c>
      <c r="AV80" s="28">
        <v>1</v>
      </c>
      <c r="AW80" s="63"/>
    </row>
    <row r="81" spans="1:49" ht="15">
      <c r="A81" s="63"/>
      <c r="B81" s="48"/>
      <c r="C81" s="45" t="s">
        <v>42</v>
      </c>
      <c r="D81" s="24">
        <v>6.377809916680174</v>
      </c>
      <c r="E81" s="25">
        <v>0.00830491143174915</v>
      </c>
      <c r="F81" s="26">
        <v>0.00044979134347762173</v>
      </c>
      <c r="G81" s="26">
        <v>0.00339810114828141</v>
      </c>
      <c r="H81" s="26">
        <v>0.021510902145019318</v>
      </c>
      <c r="I81" s="26">
        <v>0.536667346937434</v>
      </c>
      <c r="J81" s="26">
        <v>0.10773798491182385</v>
      </c>
      <c r="K81" s="26">
        <v>0.004982275415075893</v>
      </c>
      <c r="L81" s="26">
        <v>0.0042023201431880125</v>
      </c>
      <c r="M81" s="26">
        <v>0.17735562018695383</v>
      </c>
      <c r="N81" s="26">
        <v>0.023097418071892032</v>
      </c>
      <c r="O81" s="27">
        <v>0.11229332826510503</v>
      </c>
      <c r="P81" s="28">
        <v>1.0000000000000002</v>
      </c>
      <c r="Q81" s="63"/>
      <c r="R81" s="48"/>
      <c r="S81" s="45" t="s">
        <v>42</v>
      </c>
      <c r="T81" s="24">
        <v>6.497515749920493</v>
      </c>
      <c r="U81" s="25">
        <v>0.008205899549589746</v>
      </c>
      <c r="V81" s="26">
        <v>0.00044279153065780594</v>
      </c>
      <c r="W81" s="26">
        <v>0.0033118494904964433</v>
      </c>
      <c r="X81" s="26">
        <v>0.021353564499194292</v>
      </c>
      <c r="Y81" s="26">
        <v>0.5332564173973945</v>
      </c>
      <c r="Z81" s="26">
        <v>0.11387109388662783</v>
      </c>
      <c r="AA81" s="26">
        <v>0.004956018392132074</v>
      </c>
      <c r="AB81" s="26">
        <v>0.003909482430244345</v>
      </c>
      <c r="AC81" s="26">
        <v>0.17576968465163648</v>
      </c>
      <c r="AD81" s="26">
        <v>0.024632092949314184</v>
      </c>
      <c r="AE81" s="27">
        <v>0.11029110522271235</v>
      </c>
      <c r="AF81" s="28">
        <v>1</v>
      </c>
      <c r="AG81" s="63"/>
      <c r="AH81" s="48"/>
      <c r="AI81" s="45" t="s">
        <v>42</v>
      </c>
      <c r="AJ81" s="24">
        <v>6.507688559846347</v>
      </c>
      <c r="AK81" s="25">
        <v>0.00818411324752203</v>
      </c>
      <c r="AL81" s="26">
        <v>0.00044696594275205997</v>
      </c>
      <c r="AM81" s="26">
        <v>0.003393166334052452</v>
      </c>
      <c r="AN81" s="26">
        <v>0.02125075563658915</v>
      </c>
      <c r="AO81" s="26">
        <v>0.5352798861407808</v>
      </c>
      <c r="AP81" s="26">
        <v>0.1130760378545026</v>
      </c>
      <c r="AQ81" s="26">
        <v>0.004960097057156671</v>
      </c>
      <c r="AR81" s="26">
        <v>0.004130025889863238</v>
      </c>
      <c r="AS81" s="26">
        <v>0.1752826721439528</v>
      </c>
      <c r="AT81" s="26">
        <v>0.02392252444052299</v>
      </c>
      <c r="AU81" s="27">
        <v>0.11007375531230564</v>
      </c>
      <c r="AV81" s="28">
        <v>1.0000000000000004</v>
      </c>
      <c r="AW81" s="63"/>
    </row>
    <row r="82" spans="1:49" ht="15">
      <c r="A82" s="63"/>
      <c r="B82" s="48"/>
      <c r="C82" s="45" t="s">
        <v>43</v>
      </c>
      <c r="D82" s="24">
        <v>7.446913484328983</v>
      </c>
      <c r="E82" s="25">
        <v>0.023001383441136298</v>
      </c>
      <c r="F82" s="26">
        <v>0.0010110387494908933</v>
      </c>
      <c r="G82" s="26">
        <v>0.00847654745865246</v>
      </c>
      <c r="H82" s="26">
        <v>0.025271632836436332</v>
      </c>
      <c r="I82" s="26">
        <v>0.3903904882933358</v>
      </c>
      <c r="J82" s="26">
        <v>0.15186498426354178</v>
      </c>
      <c r="K82" s="26">
        <v>0.007918538303830781</v>
      </c>
      <c r="L82" s="26">
        <v>0.004537684729663084</v>
      </c>
      <c r="M82" s="26">
        <v>0.2149689149543644</v>
      </c>
      <c r="N82" s="26">
        <v>0.05169231202587497</v>
      </c>
      <c r="O82" s="27">
        <v>0.12086647494367336</v>
      </c>
      <c r="P82" s="28">
        <v>1.0000000000000002</v>
      </c>
      <c r="Q82" s="63"/>
      <c r="R82" s="48"/>
      <c r="S82" s="45" t="s">
        <v>43</v>
      </c>
      <c r="T82" s="24">
        <v>7.637742504077122</v>
      </c>
      <c r="U82" s="25">
        <v>0.022571658415589217</v>
      </c>
      <c r="V82" s="26">
        <v>0.0009890312660834361</v>
      </c>
      <c r="W82" s="26">
        <v>0.008217783527786623</v>
      </c>
      <c r="X82" s="26">
        <v>0.0247913579640312</v>
      </c>
      <c r="Y82" s="26">
        <v>0.3899060226150532</v>
      </c>
      <c r="Z82" s="26">
        <v>0.15772047274920292</v>
      </c>
      <c r="AA82" s="26">
        <v>0.007801671859259884</v>
      </c>
      <c r="AB82" s="26">
        <v>0.004203721663497727</v>
      </c>
      <c r="AC82" s="26">
        <v>0.21112068929899577</v>
      </c>
      <c r="AD82" s="26">
        <v>0.05479170803118516</v>
      </c>
      <c r="AE82" s="27">
        <v>0.11788588260931505</v>
      </c>
      <c r="AF82" s="28">
        <v>1</v>
      </c>
      <c r="AG82" s="63"/>
      <c r="AH82" s="48"/>
      <c r="AI82" s="45" t="s">
        <v>43</v>
      </c>
      <c r="AJ82" s="24">
        <v>7.588788538368827</v>
      </c>
      <c r="AK82" s="25">
        <v>0.02269243290876422</v>
      </c>
      <c r="AL82" s="26">
        <v>0.0010038734624977586</v>
      </c>
      <c r="AM82" s="26">
        <v>0.008476884369052633</v>
      </c>
      <c r="AN82" s="26">
        <v>0.024918571923008514</v>
      </c>
      <c r="AO82" s="26">
        <v>0.3885954925783025</v>
      </c>
      <c r="AP82" s="26">
        <v>0.15798506900629306</v>
      </c>
      <c r="AQ82" s="26">
        <v>0.007873792701714172</v>
      </c>
      <c r="AR82" s="26">
        <v>0.004464358446871552</v>
      </c>
      <c r="AS82" s="26">
        <v>0.21219617079457812</v>
      </c>
      <c r="AT82" s="26">
        <v>0.05319320892309882</v>
      </c>
      <c r="AU82" s="27">
        <v>0.1186001448858187</v>
      </c>
      <c r="AV82" s="28">
        <v>1</v>
      </c>
      <c r="AW82" s="63"/>
    </row>
    <row r="83" spans="1:49" ht="15">
      <c r="A83" s="63"/>
      <c r="B83" s="48"/>
      <c r="C83" s="45" t="s">
        <v>44</v>
      </c>
      <c r="D83" s="24">
        <v>37.066755563803305</v>
      </c>
      <c r="E83" s="25">
        <v>0.00299417416403277</v>
      </c>
      <c r="F83" s="26">
        <v>0.00024756258678154496</v>
      </c>
      <c r="G83" s="26">
        <v>0.0017698883908870032</v>
      </c>
      <c r="H83" s="26">
        <v>0.006185229960495015</v>
      </c>
      <c r="I83" s="26">
        <v>0.16687711507542174</v>
      </c>
      <c r="J83" s="26">
        <v>0.06686141460985584</v>
      </c>
      <c r="K83" s="26">
        <v>0.004561025157875429</v>
      </c>
      <c r="L83" s="26">
        <v>0.005747340885612337</v>
      </c>
      <c r="M83" s="26">
        <v>0.2962798063720436</v>
      </c>
      <c r="N83" s="26">
        <v>0.026268934096198612</v>
      </c>
      <c r="O83" s="27">
        <v>0.42220750870079604</v>
      </c>
      <c r="P83" s="28">
        <v>0.9999999999999999</v>
      </c>
      <c r="Q83" s="63"/>
      <c r="R83" s="48"/>
      <c r="S83" s="45" t="s">
        <v>44</v>
      </c>
      <c r="T83" s="24">
        <v>37.42834760175462</v>
      </c>
      <c r="U83" s="25">
        <v>0.002985769168711612</v>
      </c>
      <c r="V83" s="26">
        <v>0.0002459028011033075</v>
      </c>
      <c r="W83" s="26">
        <v>0.0017267311969605124</v>
      </c>
      <c r="X83" s="26">
        <v>0.006167138373285715</v>
      </c>
      <c r="Y83" s="26">
        <v>0.1679775910211336</v>
      </c>
      <c r="Z83" s="26">
        <v>0.06911771748864409</v>
      </c>
      <c r="AA83" s="26">
        <v>0.004564306430152156</v>
      </c>
      <c r="AB83" s="26">
        <v>0.005461766162494851</v>
      </c>
      <c r="AC83" s="26">
        <v>0.2956634415919711</v>
      </c>
      <c r="AD83" s="26">
        <v>0.02787675224782119</v>
      </c>
      <c r="AE83" s="27">
        <v>0.41821288351772173</v>
      </c>
      <c r="AF83" s="28">
        <v>0.9999999999999998</v>
      </c>
      <c r="AG83" s="63"/>
      <c r="AH83" s="48"/>
      <c r="AI83" s="45" t="s">
        <v>44</v>
      </c>
      <c r="AJ83" s="24">
        <v>37.38962160944307</v>
      </c>
      <c r="AK83" s="25">
        <v>0.0029858548296915893</v>
      </c>
      <c r="AL83" s="26">
        <v>0.0002482334642132558</v>
      </c>
      <c r="AM83" s="26">
        <v>0.001781915709448917</v>
      </c>
      <c r="AN83" s="26">
        <v>0.006166393230130829</v>
      </c>
      <c r="AO83" s="26">
        <v>0.16784177472975936</v>
      </c>
      <c r="AP83" s="26">
        <v>0.0690240550779022</v>
      </c>
      <c r="AQ83" s="26">
        <v>0.004581344003725458</v>
      </c>
      <c r="AR83" s="26">
        <v>0.005712429887873794</v>
      </c>
      <c r="AS83" s="26">
        <v>0.2957405268422436</v>
      </c>
      <c r="AT83" s="26">
        <v>0.02739699444694196</v>
      </c>
      <c r="AU83" s="27">
        <v>0.41852047777806906</v>
      </c>
      <c r="AV83" s="28">
        <v>1</v>
      </c>
      <c r="AW83" s="63"/>
    </row>
    <row r="84" spans="1:49" ht="15.75" thickBot="1">
      <c r="A84" s="63"/>
      <c r="B84" s="49" t="s">
        <v>45</v>
      </c>
      <c r="C84" s="50" t="s">
        <v>45</v>
      </c>
      <c r="D84" s="51">
        <v>430.92766650486266</v>
      </c>
      <c r="E84" s="52">
        <v>0.10103578767873221</v>
      </c>
      <c r="F84" s="53">
        <v>0.0007470480028252893</v>
      </c>
      <c r="G84" s="53">
        <v>0.003147106152707848</v>
      </c>
      <c r="H84" s="53">
        <v>0.013904810325432847</v>
      </c>
      <c r="I84" s="53">
        <v>0.25169166110400965</v>
      </c>
      <c r="J84" s="53">
        <v>0.013673692727824913</v>
      </c>
      <c r="K84" s="53">
        <v>0.22566906469083142</v>
      </c>
      <c r="L84" s="53">
        <v>0.004802963072440107</v>
      </c>
      <c r="M84" s="53">
        <v>0.1128558047725751</v>
      </c>
      <c r="N84" s="53">
        <v>0.01206487085777249</v>
      </c>
      <c r="O84" s="54">
        <v>0.26040719061484824</v>
      </c>
      <c r="P84" s="55">
        <v>1.0000000000000002</v>
      </c>
      <c r="Q84" s="63"/>
      <c r="R84" s="49" t="s">
        <v>45</v>
      </c>
      <c r="S84" s="50" t="s">
        <v>45</v>
      </c>
      <c r="T84" s="51">
        <v>500.29219046340626</v>
      </c>
      <c r="U84" s="52">
        <v>0.08898377873236613</v>
      </c>
      <c r="V84" s="53">
        <v>0.0006437793518447346</v>
      </c>
      <c r="W84" s="53">
        <v>0.002616127503399405</v>
      </c>
      <c r="X84" s="53">
        <v>0.012258604399856415</v>
      </c>
      <c r="Y84" s="53">
        <v>0.3405006911520298</v>
      </c>
      <c r="Z84" s="53">
        <v>0.014425218556249697</v>
      </c>
      <c r="AA84" s="53">
        <v>0.2018153101072058</v>
      </c>
      <c r="AB84" s="53">
        <v>0.003551705062310621</v>
      </c>
      <c r="AC84" s="53">
        <v>0.09881167322641164</v>
      </c>
      <c r="AD84" s="53">
        <v>0.011982603344312729</v>
      </c>
      <c r="AE84" s="54">
        <v>0.22441050856401287</v>
      </c>
      <c r="AF84" s="55">
        <v>0.9999999999999999</v>
      </c>
      <c r="AG84" s="63"/>
      <c r="AH84" s="49" t="s">
        <v>45</v>
      </c>
      <c r="AI84" s="50" t="s">
        <v>45</v>
      </c>
      <c r="AJ84" s="51">
        <v>463.45364011152964</v>
      </c>
      <c r="AK84" s="52">
        <v>0.0959698077412132</v>
      </c>
      <c r="AL84" s="53">
        <v>0.0007356039726401849</v>
      </c>
      <c r="AM84" s="53">
        <v>0.003137674710834346</v>
      </c>
      <c r="AN84" s="53">
        <v>0.01320459615279472</v>
      </c>
      <c r="AO84" s="53">
        <v>0.2816947388251107</v>
      </c>
      <c r="AP84" s="53">
        <v>0.015746692767278476</v>
      </c>
      <c r="AQ84" s="53">
        <v>0.22265038067060722</v>
      </c>
      <c r="AR84" s="53">
        <v>0.0045992483948834465</v>
      </c>
      <c r="AS84" s="53">
        <v>0.10680289267209227</v>
      </c>
      <c r="AT84" s="53">
        <v>0.013210132175585787</v>
      </c>
      <c r="AU84" s="54">
        <v>0.24224823191695968</v>
      </c>
      <c r="AV84" s="55">
        <v>1</v>
      </c>
      <c r="AW84" s="63"/>
    </row>
    <row r="85" spans="1:49" ht="15.75" thickBot="1">
      <c r="A85" s="63"/>
      <c r="B85" s="56" t="s">
        <v>46</v>
      </c>
      <c r="C85" s="57"/>
      <c r="D85" s="58">
        <v>5607.38061157825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9"/>
      <c r="Q85" s="63"/>
      <c r="R85" s="56" t="s">
        <v>46</v>
      </c>
      <c r="S85" s="57"/>
      <c r="T85" s="58">
        <v>5983.210635502222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9"/>
      <c r="AG85" s="63"/>
      <c r="AH85" s="56" t="s">
        <v>46</v>
      </c>
      <c r="AI85" s="57"/>
      <c r="AJ85" s="58">
        <v>5901.906800457839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9"/>
      <c r="AW85" s="63"/>
    </row>
    <row r="86" spans="1:49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ht="15">
      <c r="A87" s="63"/>
      <c r="B87" s="60" t="s">
        <v>0</v>
      </c>
      <c r="Q87" s="63"/>
      <c r="R87" s="60" t="s">
        <v>0</v>
      </c>
      <c r="AG87" s="63"/>
      <c r="AH87" s="60" t="s">
        <v>0</v>
      </c>
      <c r="AW87" s="63"/>
    </row>
    <row r="88" spans="1:49" ht="15">
      <c r="A88" s="63"/>
      <c r="B88" s="61" t="s">
        <v>1</v>
      </c>
      <c r="Q88" s="63"/>
      <c r="R88" s="61" t="s">
        <v>1</v>
      </c>
      <c r="AG88" s="63"/>
      <c r="AH88" s="61" t="s">
        <v>1</v>
      </c>
      <c r="AW88" s="63"/>
    </row>
    <row r="89" spans="1:49" ht="15">
      <c r="A89" s="63"/>
      <c r="B89" s="62" t="s">
        <v>53</v>
      </c>
      <c r="Q89" s="63"/>
      <c r="R89" s="62" t="s">
        <v>53</v>
      </c>
      <c r="AG89" s="63"/>
      <c r="AH89" s="62" t="s">
        <v>53</v>
      </c>
      <c r="AW89" s="63"/>
    </row>
    <row r="90" spans="1:49" ht="15">
      <c r="A90" s="63"/>
      <c r="B90" s="61" t="s">
        <v>60</v>
      </c>
      <c r="Q90" s="63"/>
      <c r="R90" s="61" t="s">
        <v>60</v>
      </c>
      <c r="AG90" s="63"/>
      <c r="AH90" s="61" t="s">
        <v>60</v>
      </c>
      <c r="AW90" s="63"/>
    </row>
    <row r="91" spans="1:49" ht="15.75" thickBot="1">
      <c r="A91" s="63"/>
      <c r="B91" s="61" t="s">
        <v>51</v>
      </c>
      <c r="Q91" s="63"/>
      <c r="R91" s="61" t="s">
        <v>54</v>
      </c>
      <c r="AG91" s="63"/>
      <c r="AH91" s="61" t="s">
        <v>56</v>
      </c>
      <c r="AW91" s="63"/>
    </row>
    <row r="92" spans="1:49" ht="15">
      <c r="A92" s="63"/>
      <c r="B92" s="3"/>
      <c r="C92" s="4"/>
      <c r="D92" s="5"/>
      <c r="E92" s="6"/>
      <c r="F92" s="7"/>
      <c r="G92" s="7"/>
      <c r="H92" s="8"/>
      <c r="I92" s="7"/>
      <c r="J92" s="8" t="s">
        <v>4</v>
      </c>
      <c r="K92" s="7"/>
      <c r="L92" s="7"/>
      <c r="M92" s="7"/>
      <c r="N92" s="7"/>
      <c r="O92" s="4"/>
      <c r="P92" s="5"/>
      <c r="Q92" s="63"/>
      <c r="R92" s="3"/>
      <c r="S92" s="4"/>
      <c r="T92" s="5"/>
      <c r="U92" s="6"/>
      <c r="V92" s="7"/>
      <c r="W92" s="7"/>
      <c r="X92" s="8"/>
      <c r="Y92" s="7"/>
      <c r="Z92" s="8" t="s">
        <v>4</v>
      </c>
      <c r="AA92" s="7"/>
      <c r="AB92" s="7"/>
      <c r="AC92" s="7"/>
      <c r="AD92" s="7"/>
      <c r="AE92" s="4"/>
      <c r="AF92" s="5"/>
      <c r="AG92" s="63"/>
      <c r="AH92" s="3"/>
      <c r="AI92" s="4"/>
      <c r="AJ92" s="5"/>
      <c r="AK92" s="6"/>
      <c r="AL92" s="7"/>
      <c r="AM92" s="7"/>
      <c r="AN92" s="8"/>
      <c r="AO92" s="7"/>
      <c r="AP92" s="8" t="s">
        <v>4</v>
      </c>
      <c r="AQ92" s="7"/>
      <c r="AR92" s="7"/>
      <c r="AS92" s="7"/>
      <c r="AT92" s="7"/>
      <c r="AU92" s="4"/>
      <c r="AV92" s="5"/>
      <c r="AW92" s="63"/>
    </row>
    <row r="93" spans="1:49" ht="39">
      <c r="A93" s="63"/>
      <c r="B93" s="9" t="s">
        <v>5</v>
      </c>
      <c r="C93" s="10" t="s">
        <v>6</v>
      </c>
      <c r="D93" s="11" t="s">
        <v>7</v>
      </c>
      <c r="E93" s="12" t="s">
        <v>8</v>
      </c>
      <c r="F93" s="13" t="s">
        <v>9</v>
      </c>
      <c r="G93" s="13" t="s">
        <v>10</v>
      </c>
      <c r="H93" s="13" t="s">
        <v>11</v>
      </c>
      <c r="I93" s="13" t="s">
        <v>12</v>
      </c>
      <c r="J93" s="13" t="s">
        <v>13</v>
      </c>
      <c r="K93" s="13" t="s">
        <v>14</v>
      </c>
      <c r="L93" s="13" t="s">
        <v>15</v>
      </c>
      <c r="M93" s="13" t="s">
        <v>16</v>
      </c>
      <c r="N93" s="13" t="s">
        <v>17</v>
      </c>
      <c r="O93" s="14" t="s">
        <v>18</v>
      </c>
      <c r="P93" s="15" t="s">
        <v>19</v>
      </c>
      <c r="Q93" s="63"/>
      <c r="R93" s="9" t="s">
        <v>5</v>
      </c>
      <c r="S93" s="10" t="s">
        <v>6</v>
      </c>
      <c r="T93" s="11" t="s">
        <v>7</v>
      </c>
      <c r="U93" s="12" t="s">
        <v>8</v>
      </c>
      <c r="V93" s="13" t="s">
        <v>9</v>
      </c>
      <c r="W93" s="13" t="s">
        <v>10</v>
      </c>
      <c r="X93" s="13" t="s">
        <v>11</v>
      </c>
      <c r="Y93" s="13" t="s">
        <v>12</v>
      </c>
      <c r="Z93" s="13" t="s">
        <v>13</v>
      </c>
      <c r="AA93" s="13" t="s">
        <v>14</v>
      </c>
      <c r="AB93" s="13" t="s">
        <v>15</v>
      </c>
      <c r="AC93" s="13" t="s">
        <v>16</v>
      </c>
      <c r="AD93" s="13" t="s">
        <v>17</v>
      </c>
      <c r="AE93" s="14" t="s">
        <v>18</v>
      </c>
      <c r="AF93" s="15" t="s">
        <v>19</v>
      </c>
      <c r="AG93" s="63"/>
      <c r="AH93" s="9" t="s">
        <v>5</v>
      </c>
      <c r="AI93" s="10" t="s">
        <v>6</v>
      </c>
      <c r="AJ93" s="11" t="s">
        <v>7</v>
      </c>
      <c r="AK93" s="12" t="s">
        <v>8</v>
      </c>
      <c r="AL93" s="13" t="s">
        <v>9</v>
      </c>
      <c r="AM93" s="13" t="s">
        <v>10</v>
      </c>
      <c r="AN93" s="13" t="s">
        <v>11</v>
      </c>
      <c r="AO93" s="13" t="s">
        <v>12</v>
      </c>
      <c r="AP93" s="13" t="s">
        <v>13</v>
      </c>
      <c r="AQ93" s="13" t="s">
        <v>14</v>
      </c>
      <c r="AR93" s="13" t="s">
        <v>15</v>
      </c>
      <c r="AS93" s="13" t="s">
        <v>16</v>
      </c>
      <c r="AT93" s="13" t="s">
        <v>17</v>
      </c>
      <c r="AU93" s="14" t="s">
        <v>18</v>
      </c>
      <c r="AV93" s="15" t="s">
        <v>19</v>
      </c>
      <c r="AW93" s="63"/>
    </row>
    <row r="94" spans="1:49" ht="15">
      <c r="A94" s="63"/>
      <c r="B94" s="16" t="s">
        <v>20</v>
      </c>
      <c r="C94" s="17" t="s">
        <v>21</v>
      </c>
      <c r="D94" s="18">
        <v>660.0301077502747</v>
      </c>
      <c r="E94" s="19">
        <v>0.03359926543040614</v>
      </c>
      <c r="F94" s="20">
        <v>0.0014284067949208675</v>
      </c>
      <c r="G94" s="20">
        <v>0.00011671414094967802</v>
      </c>
      <c r="H94" s="20">
        <v>0.3090482040453038</v>
      </c>
      <c r="I94" s="20">
        <v>0.027386783490828223</v>
      </c>
      <c r="J94" s="20">
        <v>0.0018790151834578302</v>
      </c>
      <c r="K94" s="20">
        <v>0.000917665369828028</v>
      </c>
      <c r="L94" s="20">
        <v>0.005666585614883091</v>
      </c>
      <c r="M94" s="20">
        <v>0.11227884615533394</v>
      </c>
      <c r="N94" s="20">
        <v>0.004432939030027819</v>
      </c>
      <c r="O94" s="21">
        <v>0.503245574744061</v>
      </c>
      <c r="P94" s="22">
        <v>1.0000000000000004</v>
      </c>
      <c r="Q94" s="63"/>
      <c r="R94" s="16" t="s">
        <v>20</v>
      </c>
      <c r="S94" s="17" t="s">
        <v>21</v>
      </c>
      <c r="T94" s="18">
        <v>676.4826721110353</v>
      </c>
      <c r="U94" s="19">
        <v>0.03370401808911559</v>
      </c>
      <c r="V94" s="20">
        <v>0.0013389791605439997</v>
      </c>
      <c r="W94" s="20">
        <v>9.433087608372972E-05</v>
      </c>
      <c r="X94" s="20">
        <v>0.31928162505856916</v>
      </c>
      <c r="Y94" s="20">
        <v>0.029986515598416346</v>
      </c>
      <c r="Z94" s="20">
        <v>0.002353771655671242</v>
      </c>
      <c r="AA94" s="20">
        <v>0.0009288629020536468</v>
      </c>
      <c r="AB94" s="20">
        <v>0.004950178857248106</v>
      </c>
      <c r="AC94" s="20">
        <v>0.11132370040420388</v>
      </c>
      <c r="AD94" s="20">
        <v>0.005031751285409079</v>
      </c>
      <c r="AE94" s="21">
        <v>0.4910062661126853</v>
      </c>
      <c r="AF94" s="22">
        <v>1</v>
      </c>
      <c r="AG94" s="63"/>
      <c r="AH94" s="16" t="s">
        <v>20</v>
      </c>
      <c r="AI94" s="17" t="s">
        <v>21</v>
      </c>
      <c r="AJ94" s="18">
        <v>674.9746913923896</v>
      </c>
      <c r="AK94" s="19">
        <v>0.03368194753196797</v>
      </c>
      <c r="AL94" s="20">
        <v>0.0014800874403331232</v>
      </c>
      <c r="AM94" s="20">
        <v>0.00012185556551831431</v>
      </c>
      <c r="AN94" s="20">
        <v>0.31847585248706156</v>
      </c>
      <c r="AO94" s="20">
        <v>0.02864217816526322</v>
      </c>
      <c r="AP94" s="20">
        <v>0.0023780130283732525</v>
      </c>
      <c r="AQ94" s="20">
        <v>0.0009429725757073039</v>
      </c>
      <c r="AR94" s="20">
        <v>0.00564555737977517</v>
      </c>
      <c r="AS94" s="20">
        <v>0.11145893318071848</v>
      </c>
      <c r="AT94" s="20">
        <v>0.005069365058740229</v>
      </c>
      <c r="AU94" s="21">
        <v>0.49210323758654123</v>
      </c>
      <c r="AV94" s="22">
        <v>0.9999999999999998</v>
      </c>
      <c r="AW94" s="63"/>
    </row>
    <row r="95" spans="1:49" ht="15">
      <c r="A95" s="63"/>
      <c r="B95" s="9"/>
      <c r="C95" s="23" t="s">
        <v>22</v>
      </c>
      <c r="D95" s="24">
        <v>5.547625474835142</v>
      </c>
      <c r="E95" s="25">
        <v>0.002199794006594402</v>
      </c>
      <c r="F95" s="26">
        <v>0.0014917887532517355</v>
      </c>
      <c r="G95" s="26">
        <v>0.00011379796141045664</v>
      </c>
      <c r="H95" s="26">
        <v>0.010752737758287197</v>
      </c>
      <c r="I95" s="26">
        <v>0.021254656677643757</v>
      </c>
      <c r="J95" s="26">
        <v>0.0031200744030378327</v>
      </c>
      <c r="K95" s="26">
        <v>0.0006252574203225484</v>
      </c>
      <c r="L95" s="26">
        <v>0.0034379129714190316</v>
      </c>
      <c r="M95" s="26">
        <v>0.18293941356616894</v>
      </c>
      <c r="N95" s="26">
        <v>0.0007548321597810066</v>
      </c>
      <c r="O95" s="27">
        <v>0.773309734322083</v>
      </c>
      <c r="P95" s="28">
        <v>1</v>
      </c>
      <c r="Q95" s="63"/>
      <c r="R95" s="9"/>
      <c r="S95" s="23" t="s">
        <v>22</v>
      </c>
      <c r="T95" s="24">
        <v>5.547625474835142</v>
      </c>
      <c r="U95" s="25">
        <v>0.002199794006594402</v>
      </c>
      <c r="V95" s="26">
        <v>0.0014917887532517355</v>
      </c>
      <c r="W95" s="26">
        <v>0.00011379796141045664</v>
      </c>
      <c r="X95" s="26">
        <v>0.010752737758287197</v>
      </c>
      <c r="Y95" s="26">
        <v>0.021254656677643757</v>
      </c>
      <c r="Z95" s="26">
        <v>0.0031200744030378327</v>
      </c>
      <c r="AA95" s="26">
        <v>0.0006252574203225484</v>
      </c>
      <c r="AB95" s="26">
        <v>0.0034379129714190316</v>
      </c>
      <c r="AC95" s="26">
        <v>0.18293941356616894</v>
      </c>
      <c r="AD95" s="26">
        <v>0.0007548321597810066</v>
      </c>
      <c r="AE95" s="27">
        <v>0.773309734322083</v>
      </c>
      <c r="AF95" s="28">
        <v>1</v>
      </c>
      <c r="AG95" s="63"/>
      <c r="AH95" s="9"/>
      <c r="AI95" s="23" t="s">
        <v>22</v>
      </c>
      <c r="AJ95" s="24">
        <v>5.547625474835142</v>
      </c>
      <c r="AK95" s="25">
        <v>0.002199794006594402</v>
      </c>
      <c r="AL95" s="26">
        <v>0.0014917887532517355</v>
      </c>
      <c r="AM95" s="26">
        <v>0.00011379796141045664</v>
      </c>
      <c r="AN95" s="26">
        <v>0.010752737758287197</v>
      </c>
      <c r="AO95" s="26">
        <v>0.021254656677643757</v>
      </c>
      <c r="AP95" s="26">
        <v>0.0031200744030378327</v>
      </c>
      <c r="AQ95" s="26">
        <v>0.0006252574203225484</v>
      </c>
      <c r="AR95" s="26">
        <v>0.0034379129714190316</v>
      </c>
      <c r="AS95" s="26">
        <v>0.18293941356616894</v>
      </c>
      <c r="AT95" s="26">
        <v>0.0007548321597810066</v>
      </c>
      <c r="AU95" s="27">
        <v>0.773309734322083</v>
      </c>
      <c r="AV95" s="28">
        <v>1</v>
      </c>
      <c r="AW95" s="63"/>
    </row>
    <row r="96" spans="1:49" ht="15">
      <c r="A96" s="63"/>
      <c r="B96" s="29"/>
      <c r="C96" s="23" t="s">
        <v>23</v>
      </c>
      <c r="D96" s="24">
        <v>168.20951969281833</v>
      </c>
      <c r="E96" s="25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7">
        <v>0</v>
      </c>
      <c r="P96" s="28">
        <v>1</v>
      </c>
      <c r="Q96" s="63"/>
      <c r="R96" s="29"/>
      <c r="S96" s="23" t="s">
        <v>23</v>
      </c>
      <c r="T96" s="24">
        <v>175.88525148064366</v>
      </c>
      <c r="U96" s="25">
        <v>1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7">
        <v>0</v>
      </c>
      <c r="AF96" s="28">
        <v>1</v>
      </c>
      <c r="AG96" s="63"/>
      <c r="AH96" s="29"/>
      <c r="AI96" s="23" t="s">
        <v>23</v>
      </c>
      <c r="AJ96" s="24">
        <v>174.65700523514056</v>
      </c>
      <c r="AK96" s="25">
        <v>1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7">
        <v>0</v>
      </c>
      <c r="AV96" s="28">
        <v>1</v>
      </c>
      <c r="AW96" s="63"/>
    </row>
    <row r="97" spans="1:49" ht="15">
      <c r="A97" s="63"/>
      <c r="B97" s="30"/>
      <c r="C97" s="31" t="s">
        <v>24</v>
      </c>
      <c r="D97" s="32">
        <v>149.70819591591962</v>
      </c>
      <c r="E97" s="33">
        <v>0.012449545012891725</v>
      </c>
      <c r="F97" s="34">
        <v>0.10756057214734335</v>
      </c>
      <c r="G97" s="34">
        <v>0.006874926973622558</v>
      </c>
      <c r="H97" s="34">
        <v>0.017921482601557428</v>
      </c>
      <c r="I97" s="34">
        <v>0.22279044012733823</v>
      </c>
      <c r="J97" s="34">
        <v>0.2076194982519562</v>
      </c>
      <c r="K97" s="34">
        <v>0.0006485668860814331</v>
      </c>
      <c r="L97" s="34">
        <v>0.1925371420306396</v>
      </c>
      <c r="M97" s="34">
        <v>0.08446873222968547</v>
      </c>
      <c r="N97" s="34">
        <v>0.014131020022601118</v>
      </c>
      <c r="O97" s="35">
        <v>0.13299807371628292</v>
      </c>
      <c r="P97" s="36">
        <v>0.9999999999999999</v>
      </c>
      <c r="Q97" s="63"/>
      <c r="R97" s="30"/>
      <c r="S97" s="31" t="s">
        <v>24</v>
      </c>
      <c r="T97" s="32">
        <v>149.52650213194022</v>
      </c>
      <c r="U97" s="33">
        <v>0.012565300762404303</v>
      </c>
      <c r="V97" s="34">
        <v>0.10357023135870805</v>
      </c>
      <c r="W97" s="34">
        <v>0.006455809310545816</v>
      </c>
      <c r="X97" s="34">
        <v>0.018139551627840245</v>
      </c>
      <c r="Y97" s="34">
        <v>0.23426817561207283</v>
      </c>
      <c r="Z97" s="34">
        <v>0.21790765091997794</v>
      </c>
      <c r="AA97" s="34">
        <v>0.0006668792256758836</v>
      </c>
      <c r="AB97" s="34">
        <v>0.17292301260701204</v>
      </c>
      <c r="AC97" s="34">
        <v>0.08526751570782692</v>
      </c>
      <c r="AD97" s="34">
        <v>0.015076189517702482</v>
      </c>
      <c r="AE97" s="35">
        <v>0.13315968335023368</v>
      </c>
      <c r="AF97" s="36">
        <v>1.0000000000000002</v>
      </c>
      <c r="AG97" s="63"/>
      <c r="AH97" s="30"/>
      <c r="AI97" s="31" t="s">
        <v>24</v>
      </c>
      <c r="AJ97" s="32">
        <v>154.64705924791124</v>
      </c>
      <c r="AK97" s="33">
        <v>0.012136269803542633</v>
      </c>
      <c r="AL97" s="34">
        <v>0.11019525785517308</v>
      </c>
      <c r="AM97" s="34">
        <v>0.006834885606429961</v>
      </c>
      <c r="AN97" s="34">
        <v>0.017505816684485143</v>
      </c>
      <c r="AO97" s="34">
        <v>0.2262588966903399</v>
      </c>
      <c r="AP97" s="34">
        <v>0.21091343493945167</v>
      </c>
      <c r="AQ97" s="34">
        <v>0.0006485456751771995</v>
      </c>
      <c r="AR97" s="34">
        <v>0.18982754888836773</v>
      </c>
      <c r="AS97" s="34">
        <v>0.08240365010226505</v>
      </c>
      <c r="AT97" s="34">
        <v>0.014532217015931461</v>
      </c>
      <c r="AU97" s="35">
        <v>0.1287434767388361</v>
      </c>
      <c r="AV97" s="36">
        <v>1</v>
      </c>
      <c r="AW97" s="63"/>
    </row>
    <row r="98" spans="1:49" ht="15">
      <c r="A98" s="63"/>
      <c r="B98" s="37" t="s">
        <v>25</v>
      </c>
      <c r="C98" s="38" t="s">
        <v>26</v>
      </c>
      <c r="D98" s="39">
        <v>21.872761601695178</v>
      </c>
      <c r="E98" s="40">
        <v>0.005030411801041114</v>
      </c>
      <c r="F98" s="41">
        <v>0.00038316528577387194</v>
      </c>
      <c r="G98" s="41">
        <v>0.002839523815769719</v>
      </c>
      <c r="H98" s="41">
        <v>0.010354374059000243</v>
      </c>
      <c r="I98" s="41">
        <v>0.14962388802192944</v>
      </c>
      <c r="J98" s="41">
        <v>0.014697771655407513</v>
      </c>
      <c r="K98" s="41">
        <v>0.0008030184320777799</v>
      </c>
      <c r="L98" s="41">
        <v>0.0016336661752240239</v>
      </c>
      <c r="M98" s="41">
        <v>0.11616612637703139</v>
      </c>
      <c r="N98" s="41">
        <v>0.013403079713564792</v>
      </c>
      <c r="O98" s="42">
        <v>0.6850649746631802</v>
      </c>
      <c r="P98" s="43">
        <v>1</v>
      </c>
      <c r="Q98" s="63"/>
      <c r="R98" s="37" t="s">
        <v>25</v>
      </c>
      <c r="S98" s="38" t="s">
        <v>26</v>
      </c>
      <c r="T98" s="39">
        <v>23.060975281437017</v>
      </c>
      <c r="U98" s="40">
        <v>0.004954952533149764</v>
      </c>
      <c r="V98" s="41">
        <v>0.0003495476179441636</v>
      </c>
      <c r="W98" s="41">
        <v>0.0023211756666989772</v>
      </c>
      <c r="X98" s="41">
        <v>0.010125264846807381</v>
      </c>
      <c r="Y98" s="41">
        <v>0.1539221365202476</v>
      </c>
      <c r="Z98" s="41">
        <v>0.017474387173939697</v>
      </c>
      <c r="AA98" s="41">
        <v>0.0008112744680967945</v>
      </c>
      <c r="AB98" s="41">
        <v>0.0013651469192362913</v>
      </c>
      <c r="AC98" s="41">
        <v>0.11227936668991108</v>
      </c>
      <c r="AD98" s="41">
        <v>0.01468386356188395</v>
      </c>
      <c r="AE98" s="42">
        <v>0.6817128840020843</v>
      </c>
      <c r="AF98" s="43">
        <v>1</v>
      </c>
      <c r="AG98" s="63"/>
      <c r="AH98" s="37" t="s">
        <v>25</v>
      </c>
      <c r="AI98" s="38" t="s">
        <v>26</v>
      </c>
      <c r="AJ98" s="39">
        <v>23.013418086008418</v>
      </c>
      <c r="AK98" s="40">
        <v>0.004938692547847213</v>
      </c>
      <c r="AL98" s="41">
        <v>0.0003854317570260028</v>
      </c>
      <c r="AM98" s="41">
        <v>0.0028343314532133413</v>
      </c>
      <c r="AN98" s="41">
        <v>0.010088401747936064</v>
      </c>
      <c r="AO98" s="41">
        <v>0.15133828146990588</v>
      </c>
      <c r="AP98" s="41">
        <v>0.017657613739587023</v>
      </c>
      <c r="AQ98" s="41">
        <v>0.0008205768190292701</v>
      </c>
      <c r="AR98" s="41">
        <v>0.0015799028837416706</v>
      </c>
      <c r="AS98" s="41">
        <v>0.11242802482078258</v>
      </c>
      <c r="AT98" s="41">
        <v>0.014807100062962477</v>
      </c>
      <c r="AU98" s="42">
        <v>0.6831216426979685</v>
      </c>
      <c r="AV98" s="43">
        <v>1</v>
      </c>
      <c r="AW98" s="63"/>
    </row>
    <row r="99" spans="1:49" ht="15">
      <c r="A99" s="63"/>
      <c r="B99" s="9" t="s">
        <v>27</v>
      </c>
      <c r="C99" s="23" t="s">
        <v>28</v>
      </c>
      <c r="D99" s="24">
        <v>137.55412699743258</v>
      </c>
      <c r="E99" s="25">
        <v>0.003961284773162296</v>
      </c>
      <c r="F99" s="26">
        <v>0.000991884006331373</v>
      </c>
      <c r="G99" s="26">
        <v>0.0024956885503660217</v>
      </c>
      <c r="H99" s="26">
        <v>0.07901938192662042</v>
      </c>
      <c r="I99" s="26">
        <v>0.25007126097557414</v>
      </c>
      <c r="J99" s="26">
        <v>0.00887043454146885</v>
      </c>
      <c r="K99" s="26">
        <v>0.004393469522904317</v>
      </c>
      <c r="L99" s="26">
        <v>0.00355386730255798</v>
      </c>
      <c r="M99" s="26">
        <v>0.40668845880903215</v>
      </c>
      <c r="N99" s="26">
        <v>0.02656281628990898</v>
      </c>
      <c r="O99" s="27">
        <v>0.21339145330207357</v>
      </c>
      <c r="P99" s="28">
        <v>1</v>
      </c>
      <c r="Q99" s="63"/>
      <c r="R99" s="9" t="s">
        <v>27</v>
      </c>
      <c r="S99" s="23" t="s">
        <v>28</v>
      </c>
      <c r="T99" s="24">
        <v>150.87405710132595</v>
      </c>
      <c r="U99" s="25">
        <v>0.0037596912714452117</v>
      </c>
      <c r="V99" s="26">
        <v>0.0008717663445141337</v>
      </c>
      <c r="W99" s="26">
        <v>0.0018001912785715903</v>
      </c>
      <c r="X99" s="26">
        <v>0.07460625236863096</v>
      </c>
      <c r="Y99" s="26">
        <v>0.29328815095774846</v>
      </c>
      <c r="Z99" s="26">
        <v>0.010377679297076512</v>
      </c>
      <c r="AA99" s="26">
        <v>0.004270204490346909</v>
      </c>
      <c r="AB99" s="26">
        <v>0.002901531778624891</v>
      </c>
      <c r="AC99" s="26">
        <v>0.38540091089678585</v>
      </c>
      <c r="AD99" s="26">
        <v>0.028171452231500853</v>
      </c>
      <c r="AE99" s="27">
        <v>0.1945521690847549</v>
      </c>
      <c r="AF99" s="28">
        <v>1.0000000000000002</v>
      </c>
      <c r="AG99" s="63"/>
      <c r="AH99" s="9" t="s">
        <v>27</v>
      </c>
      <c r="AI99" s="23" t="s">
        <v>28</v>
      </c>
      <c r="AJ99" s="24">
        <v>148.20639827329012</v>
      </c>
      <c r="AK99" s="25">
        <v>0.0038106220815685102</v>
      </c>
      <c r="AL99" s="26">
        <v>0.000977712081401074</v>
      </c>
      <c r="AM99" s="26">
        <v>0.002507512858142165</v>
      </c>
      <c r="AN99" s="26">
        <v>0.07551124878627283</v>
      </c>
      <c r="AO99" s="26">
        <v>0.27993520012745304</v>
      </c>
      <c r="AP99" s="26">
        <v>0.010656640651949411</v>
      </c>
      <c r="AQ99" s="26">
        <v>0.004389690481332231</v>
      </c>
      <c r="AR99" s="26">
        <v>0.003369466829561101</v>
      </c>
      <c r="AS99" s="26">
        <v>0.3919579041557619</v>
      </c>
      <c r="AT99" s="26">
        <v>0.02882996777757474</v>
      </c>
      <c r="AU99" s="27">
        <v>0.1980540341689832</v>
      </c>
      <c r="AV99" s="28">
        <v>1.0000000000000002</v>
      </c>
      <c r="AW99" s="63"/>
    </row>
    <row r="100" spans="1:49" ht="15">
      <c r="A100" s="63"/>
      <c r="B100" s="37" t="s">
        <v>29</v>
      </c>
      <c r="C100" s="38" t="s">
        <v>30</v>
      </c>
      <c r="D100" s="39">
        <v>63.405248702894845</v>
      </c>
      <c r="E100" s="40">
        <v>0.02169019632268386</v>
      </c>
      <c r="F100" s="41">
        <v>0.0015265455346454078</v>
      </c>
      <c r="G100" s="41">
        <v>0.008058969636092844</v>
      </c>
      <c r="H100" s="41">
        <v>0.061106556604287064</v>
      </c>
      <c r="I100" s="41">
        <v>0.2567905550944687</v>
      </c>
      <c r="J100" s="41">
        <v>0.12851850986681299</v>
      </c>
      <c r="K100" s="41">
        <v>0.02330672548736583</v>
      </c>
      <c r="L100" s="41">
        <v>0.0025153745391686883</v>
      </c>
      <c r="M100" s="41">
        <v>0.19131863161944876</v>
      </c>
      <c r="N100" s="41">
        <v>0.016491580972477576</v>
      </c>
      <c r="O100" s="42">
        <v>0.2886763543225485</v>
      </c>
      <c r="P100" s="43">
        <v>1.0000000000000002</v>
      </c>
      <c r="Q100" s="63"/>
      <c r="R100" s="37" t="s">
        <v>29</v>
      </c>
      <c r="S100" s="38" t="s">
        <v>30</v>
      </c>
      <c r="T100" s="39">
        <v>68.08019442393467</v>
      </c>
      <c r="U100" s="40">
        <v>0.02084532191198481</v>
      </c>
      <c r="V100" s="41">
        <v>0.0013666459353845234</v>
      </c>
      <c r="W100" s="41">
        <v>0.0064485536508329215</v>
      </c>
      <c r="X100" s="41">
        <v>0.05918617840257833</v>
      </c>
      <c r="Y100" s="41">
        <v>0.26315646709982926</v>
      </c>
      <c r="Z100" s="41">
        <v>0.15437731879845962</v>
      </c>
      <c r="AA100" s="41">
        <v>0.02367369683179644</v>
      </c>
      <c r="AB100" s="41">
        <v>0.0020872926942121016</v>
      </c>
      <c r="AC100" s="41">
        <v>0.1821642794547364</v>
      </c>
      <c r="AD100" s="41">
        <v>0.017840782104468506</v>
      </c>
      <c r="AE100" s="42">
        <v>0.2688534631157173</v>
      </c>
      <c r="AF100" s="43">
        <v>1.0000000000000002</v>
      </c>
      <c r="AG100" s="63"/>
      <c r="AH100" s="37" t="s">
        <v>29</v>
      </c>
      <c r="AI100" s="38" t="s">
        <v>30</v>
      </c>
      <c r="AJ100" s="39">
        <v>67.77084244735813</v>
      </c>
      <c r="AK100" s="40">
        <v>0.020859206467530634</v>
      </c>
      <c r="AL100" s="41">
        <v>0.0015121685916725427</v>
      </c>
      <c r="AM100" s="41">
        <v>0.007936881483817512</v>
      </c>
      <c r="AN100" s="41">
        <v>0.059091790238012955</v>
      </c>
      <c r="AO100" s="41">
        <v>0.25639319949872597</v>
      </c>
      <c r="AP100" s="41">
        <v>0.1570082233503857</v>
      </c>
      <c r="AQ100" s="41">
        <v>0.023902252890497033</v>
      </c>
      <c r="AR100" s="41">
        <v>0.0023966482609771786</v>
      </c>
      <c r="AS100" s="41">
        <v>0.18280464133719954</v>
      </c>
      <c r="AT100" s="41">
        <v>0.01801429566190197</v>
      </c>
      <c r="AU100" s="42">
        <v>0.270080692219279</v>
      </c>
      <c r="AV100" s="43">
        <v>1</v>
      </c>
      <c r="AW100" s="63"/>
    </row>
    <row r="101" spans="1:49" ht="15">
      <c r="A101" s="63"/>
      <c r="B101" s="9" t="s">
        <v>31</v>
      </c>
      <c r="C101" s="23" t="s">
        <v>32</v>
      </c>
      <c r="D101" s="24">
        <v>70.97741618045133</v>
      </c>
      <c r="E101" s="25">
        <v>0.021535899016865527</v>
      </c>
      <c r="F101" s="26">
        <v>0.00023479318213887995</v>
      </c>
      <c r="G101" s="26">
        <v>0.019853807754049154</v>
      </c>
      <c r="H101" s="26">
        <v>0.2998232385508104</v>
      </c>
      <c r="I101" s="26">
        <v>0.22867724474783424</v>
      </c>
      <c r="J101" s="26">
        <v>0.1892653922388088</v>
      </c>
      <c r="K101" s="26">
        <v>0.007517826078169821</v>
      </c>
      <c r="L101" s="26">
        <v>0.003520707601832868</v>
      </c>
      <c r="M101" s="26">
        <v>0.1272631949794423</v>
      </c>
      <c r="N101" s="26">
        <v>0.04961704435112392</v>
      </c>
      <c r="O101" s="27">
        <v>0.05269085149892431</v>
      </c>
      <c r="P101" s="28">
        <v>1.0000000000000002</v>
      </c>
      <c r="Q101" s="63"/>
      <c r="R101" s="9" t="s">
        <v>31</v>
      </c>
      <c r="S101" s="23" t="s">
        <v>32</v>
      </c>
      <c r="T101" s="24">
        <v>75.4388390326604</v>
      </c>
      <c r="U101" s="25">
        <v>0.02088177579136914</v>
      </c>
      <c r="V101" s="26">
        <v>0.00021300589204345332</v>
      </c>
      <c r="W101" s="26">
        <v>0.013377813521117018</v>
      </c>
      <c r="X101" s="26">
        <v>0.2840726885621115</v>
      </c>
      <c r="Y101" s="26">
        <v>0.22246091402569598</v>
      </c>
      <c r="Z101" s="26">
        <v>0.22403948678031393</v>
      </c>
      <c r="AA101" s="26">
        <v>0.0074127107011536</v>
      </c>
      <c r="AB101" s="26">
        <v>0.0028607781600680665</v>
      </c>
      <c r="AC101" s="26">
        <v>0.1214775518303111</v>
      </c>
      <c r="AD101" s="26">
        <v>0.05362853917921026</v>
      </c>
      <c r="AE101" s="27">
        <v>0.04957473555660603</v>
      </c>
      <c r="AF101" s="28">
        <v>1</v>
      </c>
      <c r="AG101" s="63"/>
      <c r="AH101" s="9" t="s">
        <v>31</v>
      </c>
      <c r="AI101" s="23" t="s">
        <v>32</v>
      </c>
      <c r="AJ101" s="24">
        <v>76.65067215098618</v>
      </c>
      <c r="AK101" s="25">
        <v>0.020473277663936754</v>
      </c>
      <c r="AL101" s="26">
        <v>0.00022974550472450208</v>
      </c>
      <c r="AM101" s="26">
        <v>0.020648657899650688</v>
      </c>
      <c r="AN101" s="26">
        <v>0.2793475210305937</v>
      </c>
      <c r="AO101" s="26">
        <v>0.22416291659564624</v>
      </c>
      <c r="AP101" s="26">
        <v>0.22296885986222909</v>
      </c>
      <c r="AQ101" s="26">
        <v>0.007393956307348878</v>
      </c>
      <c r="AR101" s="26">
        <v>0.0033119644646539374</v>
      </c>
      <c r="AS101" s="26">
        <v>0.11949103178198245</v>
      </c>
      <c r="AT101" s="26">
        <v>0.05318110084169001</v>
      </c>
      <c r="AU101" s="27">
        <v>0.04879096804754362</v>
      </c>
      <c r="AV101" s="28">
        <v>0.9999999999999998</v>
      </c>
      <c r="AW101" s="63"/>
    </row>
    <row r="102" spans="1:49" ht="15">
      <c r="A102" s="63"/>
      <c r="B102" s="16" t="s">
        <v>33</v>
      </c>
      <c r="C102" s="44" t="s">
        <v>34</v>
      </c>
      <c r="D102" s="18">
        <v>2925.025192173978</v>
      </c>
      <c r="E102" s="19">
        <v>0.010444050256793071</v>
      </c>
      <c r="F102" s="20">
        <v>0.00034253919660399697</v>
      </c>
      <c r="G102" s="20">
        <v>0.058831582671912734</v>
      </c>
      <c r="H102" s="20">
        <v>0.01455596250115374</v>
      </c>
      <c r="I102" s="20">
        <v>0.2223773439852086</v>
      </c>
      <c r="J102" s="20">
        <v>0.5005607221330037</v>
      </c>
      <c r="K102" s="20">
        <v>0.0016169074729351122</v>
      </c>
      <c r="L102" s="20">
        <v>0.0038008383800246363</v>
      </c>
      <c r="M102" s="20">
        <v>0.1129487227762355</v>
      </c>
      <c r="N102" s="20">
        <v>0.05843874364166468</v>
      </c>
      <c r="O102" s="21">
        <v>0.016082586984464266</v>
      </c>
      <c r="P102" s="22">
        <v>1</v>
      </c>
      <c r="Q102" s="63"/>
      <c r="R102" s="16" t="s">
        <v>33</v>
      </c>
      <c r="S102" s="44" t="s">
        <v>34</v>
      </c>
      <c r="T102" s="18">
        <v>3275.5284977520955</v>
      </c>
      <c r="U102" s="19">
        <v>0.009418971918189823</v>
      </c>
      <c r="V102" s="20">
        <v>0.0003030000725613424</v>
      </c>
      <c r="W102" s="20">
        <v>0.05062642392375987</v>
      </c>
      <c r="X102" s="20">
        <v>0.013138858211660658</v>
      </c>
      <c r="Y102" s="20">
        <v>0.2804587571261707</v>
      </c>
      <c r="Z102" s="20">
        <v>0.47167175595563365</v>
      </c>
      <c r="AA102" s="20">
        <v>0.0014563081957430079</v>
      </c>
      <c r="AB102" s="20">
        <v>0.0030280085300055976</v>
      </c>
      <c r="AC102" s="20">
        <v>0.10153118897880117</v>
      </c>
      <c r="AD102" s="20">
        <v>0.05400508373215881</v>
      </c>
      <c r="AE102" s="21">
        <v>0.014361643355315307</v>
      </c>
      <c r="AF102" s="22">
        <v>1</v>
      </c>
      <c r="AG102" s="63"/>
      <c r="AH102" s="16" t="s">
        <v>33</v>
      </c>
      <c r="AI102" s="44" t="s">
        <v>34</v>
      </c>
      <c r="AJ102" s="18">
        <v>3070.5181391761494</v>
      </c>
      <c r="AK102" s="19">
        <v>0.010034559894677057</v>
      </c>
      <c r="AL102" s="20">
        <v>0.00033306633023851375</v>
      </c>
      <c r="AM102" s="20">
        <v>0.05735061987692967</v>
      </c>
      <c r="AN102" s="20">
        <v>0.01399009435739196</v>
      </c>
      <c r="AO102" s="20">
        <v>0.22844399450053252</v>
      </c>
      <c r="AP102" s="20">
        <v>0.5037568599556149</v>
      </c>
      <c r="AQ102" s="20">
        <v>0.0015702479317016077</v>
      </c>
      <c r="AR102" s="20">
        <v>0.0036610481719623516</v>
      </c>
      <c r="AS102" s="20">
        <v>0.1082698013416647</v>
      </c>
      <c r="AT102" s="20">
        <v>0.05727112861198922</v>
      </c>
      <c r="AU102" s="21">
        <v>0.015318579027297755</v>
      </c>
      <c r="AV102" s="22">
        <v>1.0000000000000002</v>
      </c>
      <c r="AW102" s="63"/>
    </row>
    <row r="103" spans="1:49" ht="15">
      <c r="A103" s="63"/>
      <c r="B103" s="9"/>
      <c r="C103" s="45" t="s">
        <v>35</v>
      </c>
      <c r="D103" s="24">
        <v>899.8195085815951</v>
      </c>
      <c r="E103" s="25">
        <v>0.0038721986184835615</v>
      </c>
      <c r="F103" s="26">
        <v>0.0001029659271998397</v>
      </c>
      <c r="G103" s="26">
        <v>0.0021725995445447868</v>
      </c>
      <c r="H103" s="26">
        <v>0.024869871507609463</v>
      </c>
      <c r="I103" s="26">
        <v>0.08457747656460433</v>
      </c>
      <c r="J103" s="26">
        <v>0.7561045696030017</v>
      </c>
      <c r="K103" s="26">
        <v>0.0007485883113187584</v>
      </c>
      <c r="L103" s="26">
        <v>0.000981738203057485</v>
      </c>
      <c r="M103" s="26">
        <v>0.053410803407623456</v>
      </c>
      <c r="N103" s="26">
        <v>0.017819679991511638</v>
      </c>
      <c r="O103" s="27">
        <v>0.055339508321044936</v>
      </c>
      <c r="P103" s="28">
        <v>1</v>
      </c>
      <c r="Q103" s="63"/>
      <c r="R103" s="9"/>
      <c r="S103" s="45" t="s">
        <v>35</v>
      </c>
      <c r="T103" s="24">
        <v>1252.8489175445507</v>
      </c>
      <c r="U103" s="25">
        <v>0.0028145010833582154</v>
      </c>
      <c r="V103" s="26">
        <v>7.269609086943266E-05</v>
      </c>
      <c r="W103" s="26">
        <v>0.0014317633984465776</v>
      </c>
      <c r="X103" s="26">
        <v>0.018149522828364455</v>
      </c>
      <c r="Y103" s="26">
        <v>0.2961439077519796</v>
      </c>
      <c r="Z103" s="26">
        <v>0.5884924801478192</v>
      </c>
      <c r="AA103" s="26">
        <v>0.0005509453347579885</v>
      </c>
      <c r="AB103" s="26">
        <v>0.0006435667099616332</v>
      </c>
      <c r="AC103" s="26">
        <v>0.03865071740087763</v>
      </c>
      <c r="AD103" s="26">
        <v>0.013304030070723684</v>
      </c>
      <c r="AE103" s="27">
        <v>0.039745869182841065</v>
      </c>
      <c r="AF103" s="28">
        <v>0.9999999999999994</v>
      </c>
      <c r="AG103" s="63"/>
      <c r="AH103" s="9"/>
      <c r="AI103" s="45" t="s">
        <v>35</v>
      </c>
      <c r="AJ103" s="24">
        <v>984.5937218230795</v>
      </c>
      <c r="AK103" s="25">
        <v>0.0035761143459856442</v>
      </c>
      <c r="AL103" s="26">
        <v>9.695302519585893E-05</v>
      </c>
      <c r="AM103" s="26">
        <v>0.0020718477472494432</v>
      </c>
      <c r="AN103" s="26">
        <v>0.02302099082745119</v>
      </c>
      <c r="AO103" s="26">
        <v>0.10250486150766797</v>
      </c>
      <c r="AP103" s="26">
        <v>0.7505496040331742</v>
      </c>
      <c r="AQ103" s="26">
        <v>0.0007063397077737531</v>
      </c>
      <c r="AR103" s="26">
        <v>0.0009101295273205055</v>
      </c>
      <c r="AS103" s="26">
        <v>0.049158451709941015</v>
      </c>
      <c r="AT103" s="26">
        <v>0.01683472567203525</v>
      </c>
      <c r="AU103" s="27">
        <v>0.05056998189620509</v>
      </c>
      <c r="AV103" s="28">
        <v>1</v>
      </c>
      <c r="AW103" s="63"/>
    </row>
    <row r="104" spans="1:49" ht="15">
      <c r="A104" s="63"/>
      <c r="B104" s="9"/>
      <c r="C104" s="23" t="s">
        <v>36</v>
      </c>
      <c r="D104" s="24">
        <v>71.65579066145789</v>
      </c>
      <c r="E104" s="25">
        <v>0.003482969083303801</v>
      </c>
      <c r="F104" s="26">
        <v>7.317291409327693E-05</v>
      </c>
      <c r="G104" s="26">
        <v>0.0031793363904605303</v>
      </c>
      <c r="H104" s="26">
        <v>0.0035781312402390535</v>
      </c>
      <c r="I104" s="26">
        <v>0.08710847938986489</v>
      </c>
      <c r="J104" s="26">
        <v>0.715461169598712</v>
      </c>
      <c r="K104" s="26">
        <v>0.0004994351463377187</v>
      </c>
      <c r="L104" s="26">
        <v>0.0010673481532035743</v>
      </c>
      <c r="M104" s="26">
        <v>0.08529379460153826</v>
      </c>
      <c r="N104" s="26">
        <v>0.015560001592588104</v>
      </c>
      <c r="O104" s="27">
        <v>0.08469616188965853</v>
      </c>
      <c r="P104" s="28">
        <v>0.9999999999999998</v>
      </c>
      <c r="Q104" s="63"/>
      <c r="R104" s="9"/>
      <c r="S104" s="23" t="s">
        <v>36</v>
      </c>
      <c r="T104" s="24">
        <v>74.03542595828912</v>
      </c>
      <c r="U104" s="25">
        <v>0.003389516575598613</v>
      </c>
      <c r="V104" s="26">
        <v>7.058989252112847E-05</v>
      </c>
      <c r="W104" s="26">
        <v>0.003017346692948502</v>
      </c>
      <c r="X104" s="26">
        <v>0.0034798427119647995</v>
      </c>
      <c r="Y104" s="26">
        <v>0.08547431579450128</v>
      </c>
      <c r="Z104" s="26">
        <v>0.722655386927591</v>
      </c>
      <c r="AA104" s="26">
        <v>0.0004895872627203197</v>
      </c>
      <c r="AB104" s="26">
        <v>0.0009857613626899587</v>
      </c>
      <c r="AC104" s="26">
        <v>0.08294298218664668</v>
      </c>
      <c r="AD104" s="26">
        <v>0.015520799737890629</v>
      </c>
      <c r="AE104" s="27">
        <v>0.08197387085492722</v>
      </c>
      <c r="AF104" s="28">
        <v>1</v>
      </c>
      <c r="AG104" s="63"/>
      <c r="AH104" s="9"/>
      <c r="AI104" s="23" t="s">
        <v>36</v>
      </c>
      <c r="AJ104" s="24">
        <v>74.09648485233225</v>
      </c>
      <c r="AK104" s="25">
        <v>0.003384254836993655</v>
      </c>
      <c r="AL104" s="26">
        <v>7.163142287916088E-05</v>
      </c>
      <c r="AM104" s="26">
        <v>0.00313627291300257</v>
      </c>
      <c r="AN104" s="26">
        <v>0.003473818837036436</v>
      </c>
      <c r="AO104" s="26">
        <v>0.0856904530706613</v>
      </c>
      <c r="AP104" s="26">
        <v>0.7225680954877287</v>
      </c>
      <c r="AQ104" s="26">
        <v>0.0004911348194135517</v>
      </c>
      <c r="AR104" s="26">
        <v>0.001035987685194258</v>
      </c>
      <c r="AS104" s="26">
        <v>0.08284479509981088</v>
      </c>
      <c r="AT104" s="26">
        <v>0.015408301395711671</v>
      </c>
      <c r="AU104" s="27">
        <v>0.08189525443156746</v>
      </c>
      <c r="AV104" s="28">
        <v>0.9999999999999997</v>
      </c>
      <c r="AW104" s="63"/>
    </row>
    <row r="105" spans="1:49" ht="15">
      <c r="A105" s="63"/>
      <c r="B105" s="9"/>
      <c r="C105" s="23" t="s">
        <v>37</v>
      </c>
      <c r="D105" s="24">
        <v>1016.6821421155805</v>
      </c>
      <c r="E105" s="25">
        <v>0.0024998118298476873</v>
      </c>
      <c r="F105" s="26">
        <v>4.556735452474853E-05</v>
      </c>
      <c r="G105" s="26">
        <v>0.02270432434715377</v>
      </c>
      <c r="H105" s="26">
        <v>0.0013419428931001614</v>
      </c>
      <c r="I105" s="26">
        <v>0.02049478519607834</v>
      </c>
      <c r="J105" s="26">
        <v>0.0011014853898783114</v>
      </c>
      <c r="K105" s="26">
        <v>0.035063402371719954</v>
      </c>
      <c r="L105" s="26">
        <v>0.174208679980643</v>
      </c>
      <c r="M105" s="26">
        <v>0.01640322600489366</v>
      </c>
      <c r="N105" s="26">
        <v>0.7071703899532964</v>
      </c>
      <c r="O105" s="27">
        <v>0.018966384678864214</v>
      </c>
      <c r="P105" s="28">
        <v>1.0000000000000002</v>
      </c>
      <c r="Q105" s="63"/>
      <c r="R105" s="9"/>
      <c r="S105" s="23" t="s">
        <v>37</v>
      </c>
      <c r="T105" s="24">
        <v>1438.5324066223204</v>
      </c>
      <c r="U105" s="25">
        <v>0.0018154734343285082</v>
      </c>
      <c r="V105" s="26">
        <v>3.095198619790547E-05</v>
      </c>
      <c r="W105" s="26">
        <v>0.01346228723314261</v>
      </c>
      <c r="X105" s="26">
        <v>0.0009611773290566898</v>
      </c>
      <c r="Y105" s="26">
        <v>0.015186031160072385</v>
      </c>
      <c r="Z105" s="26">
        <v>0.0010169147813668315</v>
      </c>
      <c r="AA105" s="26">
        <v>0.02564140671838242</v>
      </c>
      <c r="AB105" s="26">
        <v>0.11030245136017482</v>
      </c>
      <c r="AC105" s="26">
        <v>0.011871407285957137</v>
      </c>
      <c r="AD105" s="26">
        <v>0.8063074147283898</v>
      </c>
      <c r="AE105" s="27">
        <v>0.013404483982930803</v>
      </c>
      <c r="AF105" s="28">
        <v>1</v>
      </c>
      <c r="AG105" s="63"/>
      <c r="AH105" s="9"/>
      <c r="AI105" s="23" t="s">
        <v>37</v>
      </c>
      <c r="AJ105" s="24">
        <v>1221.932682739335</v>
      </c>
      <c r="AK105" s="25">
        <v>0.0021313623144168176</v>
      </c>
      <c r="AL105" s="26">
        <v>4.01548658607832E-05</v>
      </c>
      <c r="AM105" s="26">
        <v>0.01938430872963197</v>
      </c>
      <c r="AN105" s="26">
        <v>0.0011275085166120894</v>
      </c>
      <c r="AO105" s="26">
        <v>0.01797578252684473</v>
      </c>
      <c r="AP105" s="26">
        <v>0.0012164235102604044</v>
      </c>
      <c r="AQ105" s="26">
        <v>0.030586039723073503</v>
      </c>
      <c r="AR105" s="26">
        <v>0.14766448529421983</v>
      </c>
      <c r="AS105" s="26">
        <v>0.013970643059708656</v>
      </c>
      <c r="AT105" s="26">
        <v>0.7501227293417695</v>
      </c>
      <c r="AU105" s="27">
        <v>0.015780562117601725</v>
      </c>
      <c r="AV105" s="28">
        <v>1</v>
      </c>
      <c r="AW105" s="63"/>
    </row>
    <row r="106" spans="1:49" ht="15">
      <c r="A106" s="63"/>
      <c r="B106" s="46"/>
      <c r="C106" s="47" t="s">
        <v>38</v>
      </c>
      <c r="D106" s="32">
        <v>95.99836495329424</v>
      </c>
      <c r="E106" s="33">
        <v>2.2067285870790795E-05</v>
      </c>
      <c r="F106" s="34">
        <v>6.798005442914783E-07</v>
      </c>
      <c r="G106" s="34">
        <v>0.02443174094865086</v>
      </c>
      <c r="H106" s="34">
        <v>0.001372229824143797</v>
      </c>
      <c r="I106" s="34">
        <v>0.7791097718357983</v>
      </c>
      <c r="J106" s="34">
        <v>0.018731337027359584</v>
      </c>
      <c r="K106" s="34">
        <v>0.0001972524817400413</v>
      </c>
      <c r="L106" s="34">
        <v>0.0016887552612414375</v>
      </c>
      <c r="M106" s="34">
        <v>0.16630671427092353</v>
      </c>
      <c r="N106" s="34">
        <v>0.00535668669605512</v>
      </c>
      <c r="O106" s="35">
        <v>0.002782764567672442</v>
      </c>
      <c r="P106" s="36">
        <v>1.0000000000000004</v>
      </c>
      <c r="Q106" s="63"/>
      <c r="R106" s="46"/>
      <c r="S106" s="47" t="s">
        <v>38</v>
      </c>
      <c r="T106" s="32">
        <v>100.22951356739924</v>
      </c>
      <c r="U106" s="33">
        <v>2.2471360838911308E-05</v>
      </c>
      <c r="V106" s="34">
        <v>6.257759719553837E-07</v>
      </c>
      <c r="W106" s="34">
        <v>0.02369541339388914</v>
      </c>
      <c r="X106" s="34">
        <v>0.0013545563851915807</v>
      </c>
      <c r="Y106" s="34">
        <v>0.7765823841280787</v>
      </c>
      <c r="Z106" s="34">
        <v>0.02311375591972635</v>
      </c>
      <c r="AA106" s="34">
        <v>0.00019822909139816393</v>
      </c>
      <c r="AB106" s="34">
        <v>0.0014490546254525218</v>
      </c>
      <c r="AC106" s="34">
        <v>0.16495064661857411</v>
      </c>
      <c r="AD106" s="34">
        <v>0.005967571420512515</v>
      </c>
      <c r="AE106" s="35">
        <v>0.0026652912803660027</v>
      </c>
      <c r="AF106" s="36">
        <v>1</v>
      </c>
      <c r="AG106" s="63"/>
      <c r="AH106" s="46"/>
      <c r="AI106" s="47" t="s">
        <v>38</v>
      </c>
      <c r="AJ106" s="32">
        <v>100.57630132942852</v>
      </c>
      <c r="AK106" s="33">
        <v>2.2181405633927536E-05</v>
      </c>
      <c r="AL106" s="34">
        <v>6.872205424828418E-07</v>
      </c>
      <c r="AM106" s="34">
        <v>0.02413237653519271</v>
      </c>
      <c r="AN106" s="34">
        <v>0.0013431730949443493</v>
      </c>
      <c r="AO106" s="34">
        <v>0.776489191614319</v>
      </c>
      <c r="AP106" s="34">
        <v>0.023276144927799034</v>
      </c>
      <c r="AQ106" s="34">
        <v>0.00019973319266804233</v>
      </c>
      <c r="AR106" s="34">
        <v>0.00164211376773296</v>
      </c>
      <c r="AS106" s="34">
        <v>0.1642602402757126</v>
      </c>
      <c r="AT106" s="34">
        <v>0.005978056627312755</v>
      </c>
      <c r="AU106" s="35">
        <v>0.0026561013381424677</v>
      </c>
      <c r="AV106" s="36">
        <v>1.0000000000000004</v>
      </c>
      <c r="AW106" s="63"/>
    </row>
    <row r="107" spans="1:49" ht="15">
      <c r="A107" s="63"/>
      <c r="B107" s="9" t="s">
        <v>39</v>
      </c>
      <c r="C107" s="45" t="s">
        <v>40</v>
      </c>
      <c r="D107" s="24">
        <v>258.07980266454865</v>
      </c>
      <c r="E107" s="25">
        <v>0.01729803531526683</v>
      </c>
      <c r="F107" s="26">
        <v>0.001115768925223096</v>
      </c>
      <c r="G107" s="26">
        <v>0.010911028240564646</v>
      </c>
      <c r="H107" s="26">
        <v>0.02183167291739953</v>
      </c>
      <c r="I107" s="26">
        <v>0.46503086608275146</v>
      </c>
      <c r="J107" s="26">
        <v>0.15633197830816042</v>
      </c>
      <c r="K107" s="26">
        <v>0.011019485107999475</v>
      </c>
      <c r="L107" s="26">
        <v>0.0055669619781644345</v>
      </c>
      <c r="M107" s="26">
        <v>0.17499685831917736</v>
      </c>
      <c r="N107" s="26">
        <v>0.03786625500104609</v>
      </c>
      <c r="O107" s="27">
        <v>0.09803108980424693</v>
      </c>
      <c r="P107" s="28">
        <v>1.0000000000000002</v>
      </c>
      <c r="Q107" s="63"/>
      <c r="R107" s="9" t="s">
        <v>39</v>
      </c>
      <c r="S107" s="45" t="s">
        <v>40</v>
      </c>
      <c r="T107" s="24">
        <v>288.89501778528415</v>
      </c>
      <c r="U107" s="25">
        <v>0.015914532667208055</v>
      </c>
      <c r="V107" s="26">
        <v>0.0009658582288628991</v>
      </c>
      <c r="W107" s="26">
        <v>0.0083988868938268</v>
      </c>
      <c r="X107" s="26">
        <v>0.020087261559149375</v>
      </c>
      <c r="Y107" s="26">
        <v>0.48034155044773874</v>
      </c>
      <c r="Z107" s="26">
        <v>0.1733169582776789</v>
      </c>
      <c r="AA107" s="26">
        <v>0.010374086422776088</v>
      </c>
      <c r="AB107" s="26">
        <v>0.004294866395960819</v>
      </c>
      <c r="AC107" s="26">
        <v>0.16003755563381936</v>
      </c>
      <c r="AD107" s="26">
        <v>0.03866547246222976</v>
      </c>
      <c r="AE107" s="27">
        <v>0.08760297101074949</v>
      </c>
      <c r="AF107" s="28">
        <v>1.0000000000000002</v>
      </c>
      <c r="AG107" s="63"/>
      <c r="AH107" s="9" t="s">
        <v>39</v>
      </c>
      <c r="AI107" s="45" t="s">
        <v>40</v>
      </c>
      <c r="AJ107" s="24">
        <v>281.868856494487</v>
      </c>
      <c r="AK107" s="25">
        <v>0.016256979595723448</v>
      </c>
      <c r="AL107" s="26">
        <v>0.0010789056217223084</v>
      </c>
      <c r="AM107" s="26">
        <v>0.010624124228521162</v>
      </c>
      <c r="AN107" s="26">
        <v>0.020489864454965933</v>
      </c>
      <c r="AO107" s="26">
        <v>0.46238652340556374</v>
      </c>
      <c r="AP107" s="26">
        <v>0.17945977790731815</v>
      </c>
      <c r="AQ107" s="26">
        <v>0.010763337089765365</v>
      </c>
      <c r="AR107" s="26">
        <v>0.005176176913962827</v>
      </c>
      <c r="AS107" s="26">
        <v>0.1640049148506696</v>
      </c>
      <c r="AT107" s="26">
        <v>0.03997664331324924</v>
      </c>
      <c r="AU107" s="27">
        <v>0.08978275261853794</v>
      </c>
      <c r="AV107" s="28">
        <v>0.9999999999999998</v>
      </c>
      <c r="AW107" s="63"/>
    </row>
    <row r="108" spans="1:49" ht="15">
      <c r="A108" s="63"/>
      <c r="B108" s="48"/>
      <c r="C108" s="45" t="s">
        <v>41</v>
      </c>
      <c r="D108" s="24">
        <v>24.174927496460654</v>
      </c>
      <c r="E108" s="25">
        <v>0.018038352335308244</v>
      </c>
      <c r="F108" s="26">
        <v>0.0010286001233352144</v>
      </c>
      <c r="G108" s="26">
        <v>0.009159937517198994</v>
      </c>
      <c r="H108" s="26">
        <v>0.03656813820700655</v>
      </c>
      <c r="I108" s="26">
        <v>0.4525223104316247</v>
      </c>
      <c r="J108" s="26">
        <v>0.13628132144077185</v>
      </c>
      <c r="K108" s="26">
        <v>0.011535177710470242</v>
      </c>
      <c r="L108" s="26">
        <v>0.006984074198919012</v>
      </c>
      <c r="M108" s="26">
        <v>0.1809215156802151</v>
      </c>
      <c r="N108" s="26">
        <v>0.03750841903261691</v>
      </c>
      <c r="O108" s="27">
        <v>0.10945215332253289</v>
      </c>
      <c r="P108" s="28">
        <v>0.9999999999999997</v>
      </c>
      <c r="Q108" s="63"/>
      <c r="R108" s="48"/>
      <c r="S108" s="45" t="s">
        <v>41</v>
      </c>
      <c r="T108" s="24">
        <v>26.201231395991336</v>
      </c>
      <c r="U108" s="25">
        <v>0.01714268959687631</v>
      </c>
      <c r="V108" s="26">
        <v>0.0009204896813088588</v>
      </c>
      <c r="W108" s="26">
        <v>0.007182754122974816</v>
      </c>
      <c r="X108" s="26">
        <v>0.03476314165004619</v>
      </c>
      <c r="Y108" s="26">
        <v>0.45458184451340783</v>
      </c>
      <c r="Z108" s="26">
        <v>0.1572398153583121</v>
      </c>
      <c r="AA108" s="26">
        <v>0.011114235739303247</v>
      </c>
      <c r="AB108" s="26">
        <v>0.005565890173658694</v>
      </c>
      <c r="AC108" s="26">
        <v>0.17091737647147315</v>
      </c>
      <c r="AD108" s="26">
        <v>0.03955200975486734</v>
      </c>
      <c r="AE108" s="27">
        <v>0.10101975293777164</v>
      </c>
      <c r="AF108" s="28">
        <v>1.0000000000000002</v>
      </c>
      <c r="AG108" s="63"/>
      <c r="AH108" s="48"/>
      <c r="AI108" s="45" t="s">
        <v>41</v>
      </c>
      <c r="AJ108" s="24">
        <v>25.96647259333524</v>
      </c>
      <c r="AK108" s="25">
        <v>0.017240151385938048</v>
      </c>
      <c r="AL108" s="26">
        <v>0.0010112817465963522</v>
      </c>
      <c r="AM108" s="26">
        <v>0.009136289805569214</v>
      </c>
      <c r="AN108" s="26">
        <v>0.034889287345999054</v>
      </c>
      <c r="AO108" s="26">
        <v>0.44498154002933005</v>
      </c>
      <c r="AP108" s="26">
        <v>0.16008831366872495</v>
      </c>
      <c r="AQ108" s="26">
        <v>0.011376311794362522</v>
      </c>
      <c r="AR108" s="26">
        <v>0.006605358438524081</v>
      </c>
      <c r="AS108" s="26">
        <v>0.17246429047022116</v>
      </c>
      <c r="AT108" s="26">
        <v>0.04027816188102219</v>
      </c>
      <c r="AU108" s="27">
        <v>0.10192901343371186</v>
      </c>
      <c r="AV108" s="28">
        <v>0.9999999999999993</v>
      </c>
      <c r="AW108" s="63"/>
    </row>
    <row r="109" spans="1:49" ht="15">
      <c r="A109" s="63"/>
      <c r="B109" s="48"/>
      <c r="C109" s="45" t="s">
        <v>42</v>
      </c>
      <c r="D109" s="24">
        <v>7.210941505192028</v>
      </c>
      <c r="E109" s="25">
        <v>0.007798708976146469</v>
      </c>
      <c r="F109" s="26">
        <v>0.0005213520069478428</v>
      </c>
      <c r="G109" s="26">
        <v>0.004383244263234496</v>
      </c>
      <c r="H109" s="26">
        <v>0.0218441087824677</v>
      </c>
      <c r="I109" s="26">
        <v>0.5368735335469185</v>
      </c>
      <c r="J109" s="26">
        <v>0.0929080787740688</v>
      </c>
      <c r="K109" s="26">
        <v>0.008430583123661484</v>
      </c>
      <c r="L109" s="26">
        <v>0.0073458608984262085</v>
      </c>
      <c r="M109" s="26">
        <v>0.18342722180411838</v>
      </c>
      <c r="N109" s="26">
        <v>0.020356254978242453</v>
      </c>
      <c r="O109" s="27">
        <v>0.11611105284576764</v>
      </c>
      <c r="P109" s="28">
        <v>1</v>
      </c>
      <c r="Q109" s="63"/>
      <c r="R109" s="48"/>
      <c r="S109" s="45" t="s">
        <v>42</v>
      </c>
      <c r="T109" s="24">
        <v>7.606223097968332</v>
      </c>
      <c r="U109" s="25">
        <v>0.007615722758775205</v>
      </c>
      <c r="V109" s="26">
        <v>0.00047924686662220316</v>
      </c>
      <c r="W109" s="26">
        <v>0.0035471186192326766</v>
      </c>
      <c r="X109" s="26">
        <v>0.021335476903516146</v>
      </c>
      <c r="Y109" s="26">
        <v>0.5322956174401823</v>
      </c>
      <c r="Z109" s="26">
        <v>0.10979396102817553</v>
      </c>
      <c r="AA109" s="26">
        <v>0.008332628303896692</v>
      </c>
      <c r="AB109" s="26">
        <v>0.0060050572535109824</v>
      </c>
      <c r="AC109" s="26">
        <v>0.17836947557347235</v>
      </c>
      <c r="AD109" s="26">
        <v>0.022068090843628114</v>
      </c>
      <c r="AE109" s="27">
        <v>0.11015760440898788</v>
      </c>
      <c r="AF109" s="28">
        <v>1</v>
      </c>
      <c r="AG109" s="63"/>
      <c r="AH109" s="48"/>
      <c r="AI109" s="45" t="s">
        <v>42</v>
      </c>
      <c r="AJ109" s="24">
        <v>7.596338113551361</v>
      </c>
      <c r="AK109" s="25">
        <v>0.007600224593541368</v>
      </c>
      <c r="AL109" s="26">
        <v>0.000522621040629937</v>
      </c>
      <c r="AM109" s="26">
        <v>0.0044463817692567955</v>
      </c>
      <c r="AN109" s="26">
        <v>0.021245850217100137</v>
      </c>
      <c r="AO109" s="26">
        <v>0.5285494966202247</v>
      </c>
      <c r="AP109" s="26">
        <v>0.11088436458724925</v>
      </c>
      <c r="AQ109" s="26">
        <v>0.00847224336935959</v>
      </c>
      <c r="AR109" s="26">
        <v>0.007084254774909282</v>
      </c>
      <c r="AS109" s="26">
        <v>0.17860107627173877</v>
      </c>
      <c r="AT109" s="26">
        <v>0.02229576593158015</v>
      </c>
      <c r="AU109" s="27">
        <v>0.11029772082440997</v>
      </c>
      <c r="AV109" s="28">
        <v>1</v>
      </c>
      <c r="AW109" s="63"/>
    </row>
    <row r="110" spans="1:49" ht="15">
      <c r="A110" s="63"/>
      <c r="B110" s="48"/>
      <c r="C110" s="45" t="s">
        <v>43</v>
      </c>
      <c r="D110" s="24">
        <v>8.444839285177823</v>
      </c>
      <c r="E110" s="25">
        <v>0.021529843825914583</v>
      </c>
      <c r="F110" s="26">
        <v>0.0011680199698785065</v>
      </c>
      <c r="G110" s="26">
        <v>0.010498966903445855</v>
      </c>
      <c r="H110" s="26">
        <v>0.02588486674993944</v>
      </c>
      <c r="I110" s="26">
        <v>0.3975971425790102</v>
      </c>
      <c r="J110" s="26">
        <v>0.12943201554118097</v>
      </c>
      <c r="K110" s="26">
        <v>0.013242872541389493</v>
      </c>
      <c r="L110" s="26">
        <v>0.007892750734783911</v>
      </c>
      <c r="M110" s="26">
        <v>0.22235049152570385</v>
      </c>
      <c r="N110" s="26">
        <v>0.045475234270775815</v>
      </c>
      <c r="O110" s="27">
        <v>0.12492779535797759</v>
      </c>
      <c r="P110" s="28">
        <v>1.0000000000000002</v>
      </c>
      <c r="Q110" s="63"/>
      <c r="R110" s="48"/>
      <c r="S110" s="45" t="s">
        <v>43</v>
      </c>
      <c r="T110" s="24">
        <v>9.148210583854533</v>
      </c>
      <c r="U110" s="25">
        <v>0.020471343689300047</v>
      </c>
      <c r="V110" s="26">
        <v>0.0010462305045940753</v>
      </c>
      <c r="W110" s="26">
        <v>0.008182576548562328</v>
      </c>
      <c r="X110" s="26">
        <v>0.024612916299821503</v>
      </c>
      <c r="Y110" s="26">
        <v>0.403947013152865</v>
      </c>
      <c r="Z110" s="26">
        <v>0.14919655558391393</v>
      </c>
      <c r="AA110" s="26">
        <v>0.012756347417042988</v>
      </c>
      <c r="AB110" s="26">
        <v>0.006277724637868605</v>
      </c>
      <c r="AC110" s="26">
        <v>0.2101440904402823</v>
      </c>
      <c r="AD110" s="26">
        <v>0.04799617565629448</v>
      </c>
      <c r="AE110" s="27">
        <v>0.11536902606945493</v>
      </c>
      <c r="AF110" s="28">
        <v>1.0000000000000002</v>
      </c>
      <c r="AG110" s="63"/>
      <c r="AH110" s="48"/>
      <c r="AI110" s="45" t="s">
        <v>43</v>
      </c>
      <c r="AJ110" s="24">
        <v>9.071195573349389</v>
      </c>
      <c r="AK110" s="25">
        <v>0.020576350740694502</v>
      </c>
      <c r="AL110" s="26">
        <v>0.0011481816019433446</v>
      </c>
      <c r="AM110" s="26">
        <v>0.010485254818836812</v>
      </c>
      <c r="AN110" s="26">
        <v>0.024703902945436822</v>
      </c>
      <c r="AO110" s="26">
        <v>0.3934079820404304</v>
      </c>
      <c r="AP110" s="26">
        <v>0.1520188222074017</v>
      </c>
      <c r="AQ110" s="26">
        <v>0.013053497245010388</v>
      </c>
      <c r="AR110" s="26">
        <v>0.007462760376372897</v>
      </c>
      <c r="AS110" s="26">
        <v>0.2119388149681949</v>
      </c>
      <c r="AT110" s="26">
        <v>0.04885860248212615</v>
      </c>
      <c r="AU110" s="27">
        <v>0.11634583057355198</v>
      </c>
      <c r="AV110" s="28">
        <v>1</v>
      </c>
      <c r="AW110" s="63"/>
    </row>
    <row r="111" spans="1:49" ht="15">
      <c r="A111" s="63"/>
      <c r="B111" s="48"/>
      <c r="C111" s="45" t="s">
        <v>44</v>
      </c>
      <c r="D111" s="24">
        <v>42.992477212466</v>
      </c>
      <c r="E111" s="25">
        <v>0.0027407493017387367</v>
      </c>
      <c r="F111" s="26">
        <v>0.0002783806530246771</v>
      </c>
      <c r="G111" s="26">
        <v>0.0024703228066433715</v>
      </c>
      <c r="H111" s="26">
        <v>0.006184777419430504</v>
      </c>
      <c r="I111" s="26">
        <v>0.16688521518978605</v>
      </c>
      <c r="J111" s="26">
        <v>0.05497529605127541</v>
      </c>
      <c r="K111" s="26">
        <v>0.007962947196045221</v>
      </c>
      <c r="L111" s="26">
        <v>0.009715046325237635</v>
      </c>
      <c r="M111" s="26">
        <v>0.29938401261383707</v>
      </c>
      <c r="N111" s="26">
        <v>0.022006176258835514</v>
      </c>
      <c r="O111" s="27">
        <v>0.4273970761841458</v>
      </c>
      <c r="P111" s="28">
        <v>1</v>
      </c>
      <c r="Q111" s="63"/>
      <c r="R111" s="48"/>
      <c r="S111" s="45" t="s">
        <v>44</v>
      </c>
      <c r="T111" s="24">
        <v>44.438741034345654</v>
      </c>
      <c r="U111" s="25">
        <v>0.002732935439223138</v>
      </c>
      <c r="V111" s="26">
        <v>0.00026176953834764594</v>
      </c>
      <c r="W111" s="26">
        <v>0.002047959741653357</v>
      </c>
      <c r="X111" s="26">
        <v>0.006168844139698201</v>
      </c>
      <c r="Y111" s="26">
        <v>0.17292332808262625</v>
      </c>
      <c r="Z111" s="26">
        <v>0.06588047357874144</v>
      </c>
      <c r="AA111" s="26">
        <v>0.007959845282100907</v>
      </c>
      <c r="AB111" s="26">
        <v>0.008076216934998076</v>
      </c>
      <c r="AC111" s="26">
        <v>0.2961193744125261</v>
      </c>
      <c r="AD111" s="26">
        <v>0.024241241503296176</v>
      </c>
      <c r="AE111" s="27">
        <v>0.41358801134678885</v>
      </c>
      <c r="AF111" s="28">
        <v>1.0000000000000002</v>
      </c>
      <c r="AG111" s="63"/>
      <c r="AH111" s="48"/>
      <c r="AI111" s="45" t="s">
        <v>44</v>
      </c>
      <c r="AJ111" s="24">
        <v>44.48113807360889</v>
      </c>
      <c r="AK111" s="25">
        <v>0.002721097875975331</v>
      </c>
      <c r="AL111" s="26">
        <v>0.0002839051150526219</v>
      </c>
      <c r="AM111" s="26">
        <v>0.002519387327784395</v>
      </c>
      <c r="AN111" s="26">
        <v>0.0061334107853277</v>
      </c>
      <c r="AO111" s="26">
        <v>0.17099616018976072</v>
      </c>
      <c r="AP111" s="26">
        <v>0.06641195328124842</v>
      </c>
      <c r="AQ111" s="26">
        <v>0.008098928338264356</v>
      </c>
      <c r="AR111" s="26">
        <v>0.00953391783299969</v>
      </c>
      <c r="AS111" s="26">
        <v>0.2958350222838549</v>
      </c>
      <c r="AT111" s="26">
        <v>0.02432276386210597</v>
      </c>
      <c r="AU111" s="27">
        <v>0.413143453107626</v>
      </c>
      <c r="AV111" s="28">
        <v>1</v>
      </c>
      <c r="AW111" s="63"/>
    </row>
    <row r="112" spans="1:49" ht="15.75" thickBot="1">
      <c r="A112" s="63"/>
      <c r="B112" s="49" t="s">
        <v>45</v>
      </c>
      <c r="C112" s="50" t="s">
        <v>45</v>
      </c>
      <c r="D112" s="51">
        <v>541.9848326375289</v>
      </c>
      <c r="E112" s="52">
        <v>0.08497187832369849</v>
      </c>
      <c r="F112" s="53">
        <v>0.0007928722909935832</v>
      </c>
      <c r="G112" s="53">
        <v>0.003952165682302346</v>
      </c>
      <c r="H112" s="53">
        <v>0.012567238035097395</v>
      </c>
      <c r="I112" s="53">
        <v>0.2188874604478068</v>
      </c>
      <c r="J112" s="53">
        <v>0.01169750409985624</v>
      </c>
      <c r="K112" s="53">
        <v>0.3120261625183637</v>
      </c>
      <c r="L112" s="53">
        <v>0.0073236467995291986</v>
      </c>
      <c r="M112" s="53">
        <v>0.10286105509021345</v>
      </c>
      <c r="N112" s="53">
        <v>0.010170182589023802</v>
      </c>
      <c r="O112" s="54">
        <v>0.23474983412311526</v>
      </c>
      <c r="P112" s="55">
        <v>1.0000000000000004</v>
      </c>
      <c r="Q112" s="63"/>
      <c r="R112" s="49" t="s">
        <v>45</v>
      </c>
      <c r="S112" s="50" t="s">
        <v>45</v>
      </c>
      <c r="T112" s="51">
        <v>781.996192469681</v>
      </c>
      <c r="U112" s="52">
        <v>0.06063490516273747</v>
      </c>
      <c r="V112" s="53">
        <v>0.0005318255078426066</v>
      </c>
      <c r="W112" s="53">
        <v>0.002409315315004273</v>
      </c>
      <c r="X112" s="53">
        <v>0.008987083286726493</v>
      </c>
      <c r="Y112" s="53">
        <v>0.43904505287117485</v>
      </c>
      <c r="Z112" s="53">
        <v>0.010478645606263994</v>
      </c>
      <c r="AA112" s="53">
        <v>0.22908091393005806</v>
      </c>
      <c r="AB112" s="53">
        <v>0.004656950248085701</v>
      </c>
      <c r="AC112" s="53">
        <v>0.07286128402723713</v>
      </c>
      <c r="AD112" s="53">
        <v>0.008515763637972105</v>
      </c>
      <c r="AE112" s="54">
        <v>0.16279826040689727</v>
      </c>
      <c r="AF112" s="55">
        <v>0.9999999999999999</v>
      </c>
      <c r="AG112" s="63"/>
      <c r="AH112" s="49" t="s">
        <v>45</v>
      </c>
      <c r="AI112" s="50" t="s">
        <v>45</v>
      </c>
      <c r="AJ112" s="51">
        <v>587.7289613208258</v>
      </c>
      <c r="AK112" s="52">
        <v>0.08042655660269958</v>
      </c>
      <c r="AL112" s="53">
        <v>0.0007797834212742058</v>
      </c>
      <c r="AM112" s="53">
        <v>0.003925561394407434</v>
      </c>
      <c r="AN112" s="53">
        <v>0.0118944056142489</v>
      </c>
      <c r="AO112" s="53">
        <v>0.24906112879682762</v>
      </c>
      <c r="AP112" s="53">
        <v>0.014068777603806471</v>
      </c>
      <c r="AQ112" s="53">
        <v>0.30789459321407675</v>
      </c>
      <c r="AR112" s="53">
        <v>0.0070460815859821205</v>
      </c>
      <c r="AS112" s="53">
        <v>0.09690397416173974</v>
      </c>
      <c r="AT112" s="53">
        <v>0.01138973402411282</v>
      </c>
      <c r="AU112" s="54">
        <v>0.2166094035808241</v>
      </c>
      <c r="AV112" s="55">
        <v>0.9999999999999996</v>
      </c>
      <c r="AW112" s="63"/>
    </row>
    <row r="113" spans="1:49" ht="15.75" thickBot="1">
      <c r="A113" s="63"/>
      <c r="B113" s="56" t="s">
        <v>46</v>
      </c>
      <c r="C113" s="57"/>
      <c r="D113" s="58">
        <v>7169.373821603601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9"/>
      <c r="Q113" s="63"/>
      <c r="R113" s="56" t="s">
        <v>46</v>
      </c>
      <c r="S113" s="57"/>
      <c r="T113" s="58">
        <v>8624.356494849593</v>
      </c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9"/>
      <c r="AG113" s="63"/>
      <c r="AH113" s="56" t="s">
        <v>46</v>
      </c>
      <c r="AI113" s="57"/>
      <c r="AJ113" s="58">
        <v>7733.8980043974025</v>
      </c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9"/>
      <c r="AW113" s="63"/>
    </row>
    <row r="114" spans="1:49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Jannick Schmidt</dc:creator>
  <cp:keywords/>
  <dc:description/>
  <cp:lastModifiedBy>brgm</cp:lastModifiedBy>
  <dcterms:created xsi:type="dcterms:W3CDTF">2009-11-20T08:59:21Z</dcterms:created>
  <dcterms:modified xsi:type="dcterms:W3CDTF">2010-06-24T16:14:05Z</dcterms:modified>
  <cp:category/>
  <cp:version/>
  <cp:contentType/>
  <cp:contentStatus/>
</cp:coreProperties>
</file>